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lockStructure="1"/>
  <bookViews>
    <workbookView xWindow="0" yWindow="1410" windowWidth="15240" windowHeight="8985"/>
  </bookViews>
  <sheets>
    <sheet name="シングルス" sheetId="4" r:id="rId1"/>
    <sheet name="ダブルス" sheetId="5" r:id="rId2"/>
  </sheets>
  <definedNames>
    <definedName name="_xlnm.Print_Area" localSheetId="0">シングルス!$A$40:$I$68</definedName>
    <definedName name="_xlnm.Print_Area" localSheetId="1">ダブルス!$A$54:$I$96</definedName>
  </definedNames>
  <calcPr calcId="145621"/>
</workbook>
</file>

<file path=xl/calcChain.xml><?xml version="1.0" encoding="utf-8"?>
<calcChain xmlns="http://schemas.openxmlformats.org/spreadsheetml/2006/main">
  <c r="C94" i="5" l="1"/>
  <c r="C66" i="4"/>
  <c r="G17" i="4"/>
  <c r="H17" i="4"/>
  <c r="G18" i="4"/>
  <c r="H18" i="4"/>
  <c r="F19" i="4"/>
  <c r="G19" i="4"/>
  <c r="H19" i="4"/>
  <c r="F20" i="4"/>
  <c r="G20" i="4"/>
  <c r="H20" i="4"/>
  <c r="F21" i="4"/>
  <c r="G21" i="4"/>
  <c r="H21" i="4"/>
  <c r="F22" i="4"/>
  <c r="G22" i="4"/>
  <c r="H22" i="4"/>
  <c r="F23" i="4"/>
  <c r="G23" i="4"/>
  <c r="H23" i="4"/>
  <c r="F24" i="4"/>
  <c r="G24" i="4"/>
  <c r="H24" i="4"/>
  <c r="F25" i="4"/>
  <c r="G25" i="4"/>
  <c r="H25" i="4"/>
  <c r="F26" i="4"/>
  <c r="G26" i="4"/>
  <c r="H26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A35" i="4"/>
  <c r="C35" i="4"/>
  <c r="E35" i="4"/>
  <c r="A40" i="4"/>
  <c r="F48" i="4"/>
  <c r="G48" i="4"/>
  <c r="H48" i="4"/>
  <c r="F49" i="4"/>
  <c r="G49" i="4"/>
  <c r="H49" i="4"/>
  <c r="F50" i="4"/>
  <c r="G50" i="4"/>
  <c r="H50" i="4"/>
  <c r="F51" i="4"/>
  <c r="G51" i="4"/>
  <c r="H51" i="4"/>
  <c r="F52" i="4"/>
  <c r="G52" i="4"/>
  <c r="H52" i="4"/>
  <c r="F53" i="4"/>
  <c r="G53" i="4"/>
  <c r="H53" i="4"/>
  <c r="F54" i="4"/>
  <c r="G54" i="4"/>
  <c r="H54" i="4"/>
  <c r="F55" i="4"/>
  <c r="G55" i="4"/>
  <c r="H55" i="4"/>
  <c r="F56" i="4"/>
  <c r="G56" i="4"/>
  <c r="H56" i="4"/>
  <c r="F57" i="4"/>
  <c r="G57" i="4"/>
  <c r="H57" i="4"/>
  <c r="F58" i="4"/>
  <c r="G58" i="4"/>
  <c r="H58" i="4"/>
  <c r="F59" i="4"/>
  <c r="G59" i="4"/>
  <c r="H59" i="4"/>
  <c r="F60" i="4"/>
  <c r="G60" i="4"/>
  <c r="H60" i="4"/>
  <c r="F61" i="4"/>
  <c r="G61" i="4"/>
  <c r="H61" i="4"/>
  <c r="F62" i="4"/>
  <c r="G62" i="4"/>
  <c r="H62" i="4"/>
  <c r="A66" i="4"/>
  <c r="G17" i="5"/>
  <c r="H17" i="5"/>
  <c r="I17" i="5"/>
  <c r="G18" i="5"/>
  <c r="F19" i="5"/>
  <c r="G19" i="5"/>
  <c r="H19" i="5"/>
  <c r="I19" i="5"/>
  <c r="G20" i="5"/>
  <c r="F21" i="5"/>
  <c r="G21" i="5"/>
  <c r="H21" i="5"/>
  <c r="I21" i="5"/>
  <c r="G22" i="5"/>
  <c r="F23" i="5"/>
  <c r="G23" i="5"/>
  <c r="H23" i="5"/>
  <c r="I23" i="5"/>
  <c r="G24" i="5"/>
  <c r="F25" i="5"/>
  <c r="G25" i="5"/>
  <c r="H25" i="5"/>
  <c r="I25" i="5"/>
  <c r="G26" i="5"/>
  <c r="F27" i="5"/>
  <c r="G27" i="5"/>
  <c r="H27" i="5"/>
  <c r="I27" i="5"/>
  <c r="G28" i="5"/>
  <c r="F29" i="5"/>
  <c r="G29" i="5"/>
  <c r="H29" i="5"/>
  <c r="I29" i="5"/>
  <c r="G30" i="5"/>
  <c r="F31" i="5"/>
  <c r="G31" i="5"/>
  <c r="H31" i="5"/>
  <c r="I31" i="5"/>
  <c r="G32" i="5"/>
  <c r="F33" i="5"/>
  <c r="G33" i="5"/>
  <c r="H33" i="5"/>
  <c r="I33" i="5"/>
  <c r="G34" i="5"/>
  <c r="F35" i="5"/>
  <c r="G35" i="5"/>
  <c r="H35" i="5"/>
  <c r="I35" i="5"/>
  <c r="G36" i="5"/>
  <c r="F37" i="5"/>
  <c r="G37" i="5"/>
  <c r="H37" i="5"/>
  <c r="I37" i="5"/>
  <c r="G38" i="5"/>
  <c r="F39" i="5"/>
  <c r="G39" i="5"/>
  <c r="H39" i="5"/>
  <c r="I39" i="5"/>
  <c r="G40" i="5"/>
  <c r="F41" i="5"/>
  <c r="G41" i="5"/>
  <c r="H41" i="5"/>
  <c r="I41" i="5"/>
  <c r="G42" i="5"/>
  <c r="F43" i="5"/>
  <c r="G43" i="5"/>
  <c r="H43" i="5"/>
  <c r="I43" i="5"/>
  <c r="G44" i="5"/>
  <c r="F45" i="5"/>
  <c r="G45" i="5"/>
  <c r="H45" i="5"/>
  <c r="I45" i="5"/>
  <c r="G46" i="5"/>
  <c r="A49" i="5"/>
  <c r="E49" i="5" s="1"/>
  <c r="C49" i="5"/>
  <c r="A54" i="5"/>
  <c r="F62" i="5"/>
  <c r="G62" i="5"/>
  <c r="H62" i="5"/>
  <c r="I62" i="5"/>
  <c r="G63" i="5"/>
  <c r="F64" i="5"/>
  <c r="G64" i="5"/>
  <c r="H64" i="5"/>
  <c r="I64" i="5"/>
  <c r="G65" i="5"/>
  <c r="F66" i="5"/>
  <c r="G66" i="5"/>
  <c r="H66" i="5"/>
  <c r="I66" i="5"/>
  <c r="G67" i="5"/>
  <c r="F68" i="5"/>
  <c r="G68" i="5"/>
  <c r="H68" i="5"/>
  <c r="I68" i="5"/>
  <c r="G69" i="5"/>
  <c r="F70" i="5"/>
  <c r="G70" i="5"/>
  <c r="H70" i="5"/>
  <c r="I70" i="5"/>
  <c r="G71" i="5"/>
  <c r="F72" i="5"/>
  <c r="G72" i="5"/>
  <c r="H72" i="5"/>
  <c r="I72" i="5"/>
  <c r="G73" i="5"/>
  <c r="F74" i="5"/>
  <c r="G74" i="5"/>
  <c r="H74" i="5"/>
  <c r="I74" i="5"/>
  <c r="G75" i="5"/>
  <c r="F76" i="5"/>
  <c r="G76" i="5"/>
  <c r="H76" i="5"/>
  <c r="I76" i="5"/>
  <c r="G77" i="5"/>
  <c r="F78" i="5"/>
  <c r="G78" i="5"/>
  <c r="H78" i="5"/>
  <c r="I78" i="5"/>
  <c r="G79" i="5"/>
  <c r="F80" i="5"/>
  <c r="G80" i="5"/>
  <c r="H80" i="5"/>
  <c r="I80" i="5"/>
  <c r="G81" i="5"/>
  <c r="F82" i="5"/>
  <c r="G82" i="5"/>
  <c r="H82" i="5"/>
  <c r="I82" i="5"/>
  <c r="G83" i="5"/>
  <c r="F84" i="5"/>
  <c r="G84" i="5"/>
  <c r="H84" i="5"/>
  <c r="I84" i="5"/>
  <c r="G85" i="5"/>
  <c r="F86" i="5"/>
  <c r="G86" i="5"/>
  <c r="H86" i="5"/>
  <c r="I86" i="5"/>
  <c r="G87" i="5"/>
  <c r="F88" i="5"/>
  <c r="G88" i="5"/>
  <c r="H88" i="5"/>
  <c r="I88" i="5"/>
  <c r="G89" i="5"/>
  <c r="F90" i="5"/>
  <c r="G90" i="5"/>
  <c r="H90" i="5"/>
  <c r="I90" i="5"/>
  <c r="G91" i="5"/>
  <c r="A94" i="5"/>
  <c r="E94" i="5"/>
  <c r="E66" i="4" l="1"/>
</calcChain>
</file>

<file path=xl/sharedStrings.xml><?xml version="1.0" encoding="utf-8"?>
<sst xmlns="http://schemas.openxmlformats.org/spreadsheetml/2006/main" count="253" uniqueCount="119">
  <si>
    <t>２．　白抜きの部分だけ記入可能です。　種目はプルダウンで選択してください。</t>
    <rPh sb="3" eb="5">
      <t>シロヌ</t>
    </rPh>
    <rPh sb="7" eb="9">
      <t>ブブン</t>
    </rPh>
    <rPh sb="11" eb="13">
      <t>キニュウ</t>
    </rPh>
    <rPh sb="13" eb="15">
      <t>カノウ</t>
    </rPh>
    <rPh sb="19" eb="21">
      <t>シュモク</t>
    </rPh>
    <rPh sb="28" eb="30">
      <t>センタク</t>
    </rPh>
    <phoneticPr fontId="1"/>
  </si>
  <si>
    <t>３．　すべての入力が完了したら、エントリ代金は自動的に計算されますので、そのまま印刷してください。</t>
    <rPh sb="7" eb="9">
      <t>ニュウリョク</t>
    </rPh>
    <rPh sb="10" eb="12">
      <t>カンリョウ</t>
    </rPh>
    <rPh sb="20" eb="22">
      <t>ダイキン</t>
    </rPh>
    <rPh sb="23" eb="26">
      <t>ジドウテキ</t>
    </rPh>
    <rPh sb="27" eb="29">
      <t>ケイサン</t>
    </rPh>
    <rPh sb="40" eb="42">
      <t>インサツ</t>
    </rPh>
    <phoneticPr fontId="1"/>
  </si>
  <si>
    <t>４．　複数の種目にエントリーする場合は、シートもしくはファイルをコピーしてご利用ください。</t>
    <rPh sb="3" eb="5">
      <t>フクスウ</t>
    </rPh>
    <rPh sb="6" eb="8">
      <t>シュモク</t>
    </rPh>
    <rPh sb="16" eb="18">
      <t>バアイ</t>
    </rPh>
    <rPh sb="38" eb="40">
      <t>リヨウ</t>
    </rPh>
    <phoneticPr fontId="1"/>
  </si>
  <si>
    <t>【種目】</t>
  </si>
  <si>
    <t>チーム三木</t>
    <rPh sb="3" eb="5">
      <t>ミキ</t>
    </rPh>
    <phoneticPr fontId="1"/>
  </si>
  <si>
    <t>三木太郎</t>
    <rPh sb="0" eb="2">
      <t>ミキ</t>
    </rPh>
    <rPh sb="2" eb="4">
      <t>タロウ</t>
    </rPh>
    <phoneticPr fontId="1"/>
  </si>
  <si>
    <t>氏　　名</t>
  </si>
  <si>
    <t>備　　考</t>
  </si>
  <si>
    <t>種目</t>
  </si>
  <si>
    <t>所　属</t>
  </si>
  <si>
    <t>緑丘　しじみ</t>
    <rPh sb="0" eb="2">
      <t>ミドリガオカ</t>
    </rPh>
    <phoneticPr fontId="1"/>
  </si>
  <si>
    <t>青山　えびす</t>
    <rPh sb="0" eb="2">
      <t>アオヤマ</t>
    </rPh>
    <phoneticPr fontId="1"/>
  </si>
  <si>
    <t>計</t>
    <rPh sb="0" eb="1">
      <t>ケイ</t>
    </rPh>
    <phoneticPr fontId="1"/>
  </si>
  <si>
    <t>三木市テニス協会</t>
  </si>
  <si>
    <t>人数　</t>
    <rPh sb="0" eb="1">
      <t>ヒト</t>
    </rPh>
    <phoneticPr fontId="1"/>
  </si>
  <si>
    <t>団体名</t>
    <rPh sb="0" eb="2">
      <t>ダンタイ</t>
    </rPh>
    <rPh sb="2" eb="3">
      <t>メイ</t>
    </rPh>
    <phoneticPr fontId="1"/>
  </si>
  <si>
    <t>種目</t>
    <rPh sb="0" eb="2">
      <t>シュモク</t>
    </rPh>
    <phoneticPr fontId="1"/>
  </si>
  <si>
    <t>女子シングルス　A級</t>
    <rPh sb="0" eb="2">
      <t>ジョシ</t>
    </rPh>
    <rPh sb="9" eb="10">
      <t>キュウ</t>
    </rPh>
    <phoneticPr fontId="1"/>
  </si>
  <si>
    <t>MTC</t>
  </si>
  <si>
    <t>女子シングルス　B級</t>
    <rPh sb="0" eb="2">
      <t>ジョシ</t>
    </rPh>
    <rPh sb="9" eb="10">
      <t>キュウ</t>
    </rPh>
    <phoneticPr fontId="1"/>
  </si>
  <si>
    <t>OASISTC</t>
  </si>
  <si>
    <t>Team Bazooka</t>
  </si>
  <si>
    <t>男子シングルス　A級</t>
    <rPh sb="0" eb="1">
      <t>オトコ</t>
    </rPh>
    <rPh sb="1" eb="2">
      <t>コ</t>
    </rPh>
    <rPh sb="9" eb="10">
      <t>キュウ</t>
    </rPh>
    <phoneticPr fontId="1"/>
  </si>
  <si>
    <t>YTC</t>
  </si>
  <si>
    <t>男子シングルス　B級</t>
    <rPh sb="0" eb="2">
      <t>ダンシ</t>
    </rPh>
    <rPh sb="9" eb="10">
      <t>キュウ</t>
    </rPh>
    <phoneticPr fontId="1"/>
  </si>
  <si>
    <t>極東開発</t>
  </si>
  <si>
    <t>男子シングルス　壮年</t>
    <rPh sb="0" eb="1">
      <t>オトコ</t>
    </rPh>
    <rPh sb="1" eb="2">
      <t>コ</t>
    </rPh>
    <rPh sb="8" eb="10">
      <t>ソウネン</t>
    </rPh>
    <phoneticPr fontId="1"/>
  </si>
  <si>
    <t>協同学苑</t>
    <phoneticPr fontId="1"/>
  </si>
  <si>
    <t>コスモス</t>
  </si>
  <si>
    <t>ナリス化粧品</t>
  </si>
  <si>
    <t>グリンピア三木</t>
  </si>
  <si>
    <t>コロコロ</t>
  </si>
  <si>
    <t>古野電気</t>
  </si>
  <si>
    <t>三木紙パック</t>
  </si>
  <si>
    <t>三木ロイヤル</t>
  </si>
  <si>
    <t>広野田園</t>
  </si>
  <si>
    <t>いざよいテニス同好会</t>
    <phoneticPr fontId="1"/>
  </si>
  <si>
    <t>天王山倶楽部三木</t>
  </si>
  <si>
    <t>No．　　　　</t>
    <phoneticPr fontId="1"/>
  </si>
  <si>
    <t>【団体名】</t>
    <phoneticPr fontId="1"/>
  </si>
  <si>
    <t>所　属</t>
    <phoneticPr fontId="1"/>
  </si>
  <si>
    <t>数　　</t>
    <phoneticPr fontId="1"/>
  </si>
  <si>
    <t>×</t>
    <phoneticPr fontId="1"/>
  </si>
  <si>
    <t>エントリー代</t>
    <phoneticPr fontId="1"/>
  </si>
  <si>
    <t>×</t>
    <phoneticPr fontId="1"/>
  </si>
  <si>
    <t>=</t>
    <phoneticPr fontId="1"/>
  </si>
  <si>
    <t>No．　　　　</t>
    <phoneticPr fontId="1"/>
  </si>
  <si>
    <t>×</t>
    <phoneticPr fontId="1"/>
  </si>
  <si>
    <r>
      <t>MAK</t>
    </r>
    <r>
      <rPr>
        <sz val="10"/>
        <color indexed="8"/>
        <rFont val="ＭＳ Ｐゴシック"/>
        <family val="3"/>
        <charset val="128"/>
      </rPr>
      <t>ワンコイン</t>
    </r>
    <r>
      <rPr>
        <sz val="10"/>
        <color indexed="8"/>
        <rFont val="Lr oSVbN"/>
        <family val="2"/>
      </rPr>
      <t>TC</t>
    </r>
  </si>
  <si>
    <t>協同学苑</t>
    <phoneticPr fontId="1"/>
  </si>
  <si>
    <r>
      <t>MYDO</t>
    </r>
    <r>
      <rPr>
        <sz val="10"/>
        <color indexed="8"/>
        <rFont val="ＭＳ Ｐゴシック"/>
        <family val="3"/>
        <charset val="128"/>
      </rPr>
      <t>テニスクラブ</t>
    </r>
  </si>
  <si>
    <r>
      <t>じゃがいも</t>
    </r>
    <r>
      <rPr>
        <sz val="10"/>
        <color indexed="8"/>
        <rFont val="Lr oSVbN"/>
        <family val="2"/>
      </rPr>
      <t>TC</t>
    </r>
  </si>
  <si>
    <r>
      <t>ときわ</t>
    </r>
    <r>
      <rPr>
        <sz val="10"/>
        <color indexed="8"/>
        <rFont val="Lr oSVbN"/>
        <family val="2"/>
      </rPr>
      <t>TC</t>
    </r>
  </si>
  <si>
    <r>
      <t>緑が丘</t>
    </r>
    <r>
      <rPr>
        <sz val="10"/>
        <color indexed="8"/>
        <rFont val="Lr oSVbN"/>
        <family val="2"/>
      </rPr>
      <t>TC</t>
    </r>
  </si>
  <si>
    <t>いざよいテニス同好会</t>
    <phoneticPr fontId="1"/>
  </si>
  <si>
    <t>いざよいテニス同好会</t>
    <phoneticPr fontId="1"/>
  </si>
  <si>
    <t>備考</t>
    <rPh sb="0" eb="2">
      <t>ビコウ</t>
    </rPh>
    <phoneticPr fontId="1"/>
  </si>
  <si>
    <t>緑丘　しじみ</t>
    <rPh sb="0" eb="1">
      <t>ミドリ</t>
    </rPh>
    <rPh sb="1" eb="2">
      <t>オカ</t>
    </rPh>
    <phoneticPr fontId="1"/>
  </si>
  <si>
    <t>組数</t>
    <rPh sb="0" eb="1">
      <t>クミ</t>
    </rPh>
    <phoneticPr fontId="1"/>
  </si>
  <si>
    <t>女子ダブルス　A級</t>
    <rPh sb="0" eb="2">
      <t>ジョシ</t>
    </rPh>
    <rPh sb="8" eb="9">
      <t>キュウ</t>
    </rPh>
    <phoneticPr fontId="1"/>
  </si>
  <si>
    <t>WWA</t>
  </si>
  <si>
    <t>女子ダブルス　B級</t>
    <rPh sb="0" eb="2">
      <t>ジョシ</t>
    </rPh>
    <rPh sb="8" eb="9">
      <t>キュウ</t>
    </rPh>
    <phoneticPr fontId="1"/>
  </si>
  <si>
    <t>WWB</t>
  </si>
  <si>
    <t>男子ダブルス　A級</t>
    <rPh sb="0" eb="1">
      <t>オトコ</t>
    </rPh>
    <rPh sb="1" eb="2">
      <t>コ</t>
    </rPh>
    <rPh sb="8" eb="9">
      <t>キュウ</t>
    </rPh>
    <phoneticPr fontId="1"/>
  </si>
  <si>
    <t>MWA</t>
  </si>
  <si>
    <t>男子ダブルス　B級</t>
    <rPh sb="0" eb="2">
      <t>ダンシ</t>
    </rPh>
    <rPh sb="8" eb="9">
      <t>キュウ</t>
    </rPh>
    <phoneticPr fontId="1"/>
  </si>
  <si>
    <t>MWB</t>
  </si>
  <si>
    <t>男子ダブルス　壮年</t>
    <rPh sb="0" eb="1">
      <t>オトコ</t>
    </rPh>
    <rPh sb="1" eb="2">
      <t>コ</t>
    </rPh>
    <rPh sb="7" eb="9">
      <t>ソウネン</t>
    </rPh>
    <phoneticPr fontId="1"/>
  </si>
  <si>
    <t>MWE</t>
  </si>
  <si>
    <t>ミックスダブルスA</t>
    <phoneticPr fontId="1"/>
  </si>
  <si>
    <t>ミックスダブルスB</t>
    <phoneticPr fontId="1"/>
  </si>
  <si>
    <t>No．　　　　</t>
    <phoneticPr fontId="1"/>
  </si>
  <si>
    <t>【団体名】</t>
    <phoneticPr fontId="1"/>
  </si>
  <si>
    <t>所　属</t>
    <phoneticPr fontId="1"/>
  </si>
  <si>
    <t>所　属</t>
    <phoneticPr fontId="1"/>
  </si>
  <si>
    <t>MWA</t>
    <phoneticPr fontId="1"/>
  </si>
  <si>
    <t>×</t>
    <phoneticPr fontId="1"/>
  </si>
  <si>
    <t>エントリー代</t>
    <phoneticPr fontId="1"/>
  </si>
  <si>
    <t>×</t>
    <phoneticPr fontId="1"/>
  </si>
  <si>
    <t>=</t>
    <phoneticPr fontId="1"/>
  </si>
  <si>
    <t>No．　　　　</t>
    <phoneticPr fontId="1"/>
  </si>
  <si>
    <t>ミックスダブルスA</t>
    <phoneticPr fontId="1"/>
  </si>
  <si>
    <t>MIA</t>
    <phoneticPr fontId="1"/>
  </si>
  <si>
    <t>ミックスダブルスB</t>
    <phoneticPr fontId="1"/>
  </si>
  <si>
    <t>MIB</t>
    <phoneticPr fontId="1"/>
  </si>
  <si>
    <t>記入方法及び注意</t>
    <rPh sb="0" eb="2">
      <t>キニュウ</t>
    </rPh>
    <rPh sb="2" eb="4">
      <t>ホウホウ</t>
    </rPh>
    <rPh sb="4" eb="5">
      <t>オヨ</t>
    </rPh>
    <rPh sb="6" eb="8">
      <t>チュウイ</t>
    </rPh>
    <phoneticPr fontId="1"/>
  </si>
  <si>
    <t>１.　必ず1種目1シートで記入してください。1枚の申し込み用紙に2種目以上記入された場合は受け付けません。</t>
    <rPh sb="3" eb="4">
      <t>カナラ</t>
    </rPh>
    <rPh sb="6" eb="8">
      <t>シュモク</t>
    </rPh>
    <rPh sb="13" eb="15">
      <t>キニュウ</t>
    </rPh>
    <rPh sb="23" eb="24">
      <t>マイ</t>
    </rPh>
    <rPh sb="25" eb="26">
      <t>モウ</t>
    </rPh>
    <rPh sb="27" eb="28">
      <t>コ</t>
    </rPh>
    <rPh sb="29" eb="31">
      <t>ヨウシ</t>
    </rPh>
    <rPh sb="33" eb="37">
      <t>シュモクイジョウ</t>
    </rPh>
    <rPh sb="37" eb="39">
      <t>キニュウ</t>
    </rPh>
    <rPh sb="42" eb="44">
      <t>バアイ</t>
    </rPh>
    <rPh sb="45" eb="46">
      <t>ウ</t>
    </rPh>
    <rPh sb="47" eb="48">
      <t>ツ</t>
    </rPh>
    <phoneticPr fontId="1"/>
  </si>
  <si>
    <t>５．　白紙の申込書を印刷して､手書きで記入する場合は、右段の種目、所属、氏名も記入してください。ドロー作成時に使用しますので。</t>
    <rPh sb="3" eb="5">
      <t>ハクシ</t>
    </rPh>
    <rPh sb="6" eb="9">
      <t>モウシコミショ</t>
    </rPh>
    <rPh sb="10" eb="12">
      <t>インサツ</t>
    </rPh>
    <rPh sb="15" eb="17">
      <t>テガ</t>
    </rPh>
    <rPh sb="19" eb="21">
      <t>キニュウ</t>
    </rPh>
    <rPh sb="23" eb="25">
      <t>バアイ</t>
    </rPh>
    <rPh sb="27" eb="28">
      <t>ミギ</t>
    </rPh>
    <rPh sb="28" eb="29">
      <t>ダン</t>
    </rPh>
    <rPh sb="30" eb="32">
      <t>シュモク</t>
    </rPh>
    <rPh sb="33" eb="35">
      <t>ショゾク</t>
    </rPh>
    <rPh sb="36" eb="38">
      <t>シメイ</t>
    </rPh>
    <rPh sb="39" eb="41">
      <t>キニュウ</t>
    </rPh>
    <rPh sb="51" eb="53">
      <t>サクセイ</t>
    </rPh>
    <rPh sb="53" eb="54">
      <t>ジ</t>
    </rPh>
    <rPh sb="55" eb="57">
      <t>シヨウ</t>
    </rPh>
    <phoneticPr fontId="1"/>
  </si>
  <si>
    <t>正規記入用紙</t>
    <rPh sb="0" eb="2">
      <t>セイキ</t>
    </rPh>
    <rPh sb="2" eb="4">
      <t>キニュウ</t>
    </rPh>
    <rPh sb="4" eb="6">
      <t>ヨウシ</t>
    </rPh>
    <phoneticPr fontId="1"/>
  </si>
  <si>
    <t>６．　参加資格については、チーム代表あるいは申込者が責任を持って管理してください。</t>
    <rPh sb="3" eb="5">
      <t>サンカ</t>
    </rPh>
    <rPh sb="5" eb="7">
      <t>シカク</t>
    </rPh>
    <rPh sb="16" eb="18">
      <t>ダイヒョウ</t>
    </rPh>
    <rPh sb="22" eb="24">
      <t>モウシコミ</t>
    </rPh>
    <rPh sb="24" eb="25">
      <t>シャ</t>
    </rPh>
    <rPh sb="26" eb="28">
      <t>セキニン</t>
    </rPh>
    <rPh sb="29" eb="30">
      <t>モ</t>
    </rPh>
    <rPh sb="32" eb="34">
      <t>カンリ</t>
    </rPh>
    <phoneticPr fontId="1"/>
  </si>
  <si>
    <t>090－5963－5963</t>
    <phoneticPr fontId="1"/>
  </si>
  <si>
    <t>取扱者</t>
    <phoneticPr fontId="1"/>
  </si>
  <si>
    <t>電話番号</t>
    <rPh sb="0" eb="2">
      <t>デンワ</t>
    </rPh>
    <rPh sb="2" eb="4">
      <t>バンゴウ</t>
    </rPh>
    <phoneticPr fontId="1"/>
  </si>
  <si>
    <t>三木　花子</t>
    <rPh sb="0" eb="2">
      <t>ミキ</t>
    </rPh>
    <rPh sb="3" eb="5">
      <t>ハナコ</t>
    </rPh>
    <phoneticPr fontId="1"/>
  </si>
  <si>
    <t>三木オープンテニス大会申込書</t>
    <rPh sb="0" eb="2">
      <t>ミキ</t>
    </rPh>
    <rPh sb="9" eb="10">
      <t>ダイ</t>
    </rPh>
    <phoneticPr fontId="1"/>
  </si>
  <si>
    <t>　　　三木オープンテニス大会申込書</t>
    <phoneticPr fontId="1"/>
  </si>
  <si>
    <t>所　属</t>
    <phoneticPr fontId="1"/>
  </si>
  <si>
    <t>エントリー代</t>
    <phoneticPr fontId="1"/>
  </si>
  <si>
    <t>×</t>
    <phoneticPr fontId="1"/>
  </si>
  <si>
    <t>=</t>
    <phoneticPr fontId="1"/>
  </si>
  <si>
    <t>女単A</t>
    <rPh sb="0" eb="1">
      <t>オンナ</t>
    </rPh>
    <rPh sb="1" eb="2">
      <t>タン</t>
    </rPh>
    <phoneticPr fontId="1"/>
  </si>
  <si>
    <t>女単B</t>
    <rPh sb="0" eb="1">
      <t>オンナ</t>
    </rPh>
    <rPh sb="1" eb="2">
      <t>タン</t>
    </rPh>
    <phoneticPr fontId="1"/>
  </si>
  <si>
    <t>男単A</t>
    <rPh sb="0" eb="1">
      <t>オトコ</t>
    </rPh>
    <rPh sb="1" eb="2">
      <t>タン</t>
    </rPh>
    <phoneticPr fontId="1"/>
  </si>
  <si>
    <t>男単B</t>
    <rPh sb="0" eb="1">
      <t>オトコ</t>
    </rPh>
    <rPh sb="1" eb="2">
      <t>タン</t>
    </rPh>
    <phoneticPr fontId="1"/>
  </si>
  <si>
    <t>男単壮</t>
    <rPh sb="0" eb="1">
      <t>オトコ</t>
    </rPh>
    <rPh sb="1" eb="2">
      <t>タン</t>
    </rPh>
    <rPh sb="2" eb="3">
      <t>ソウ</t>
    </rPh>
    <phoneticPr fontId="1"/>
  </si>
  <si>
    <t>女単A</t>
    <phoneticPr fontId="1"/>
  </si>
  <si>
    <t>【団体名】</t>
    <phoneticPr fontId="1"/>
  </si>
  <si>
    <t>取扱者</t>
    <phoneticPr fontId="1"/>
  </si>
  <si>
    <t>所　属</t>
    <phoneticPr fontId="1"/>
  </si>
  <si>
    <t>×</t>
    <phoneticPr fontId="1"/>
  </si>
  <si>
    <t>エントリー代</t>
    <phoneticPr fontId="1"/>
  </si>
  <si>
    <t>女複A</t>
    <rPh sb="0" eb="1">
      <t>オンナ</t>
    </rPh>
    <rPh sb="1" eb="2">
      <t>フク</t>
    </rPh>
    <phoneticPr fontId="1"/>
  </si>
  <si>
    <t>女複B</t>
    <rPh sb="0" eb="1">
      <t>オンナ</t>
    </rPh>
    <rPh sb="1" eb="2">
      <t>フク</t>
    </rPh>
    <phoneticPr fontId="1"/>
  </si>
  <si>
    <t>男複A</t>
    <rPh sb="0" eb="1">
      <t>オトコ</t>
    </rPh>
    <rPh sb="1" eb="2">
      <t>フク</t>
    </rPh>
    <phoneticPr fontId="1"/>
  </si>
  <si>
    <t>男複B</t>
    <rPh sb="0" eb="1">
      <t>オトコ</t>
    </rPh>
    <rPh sb="1" eb="2">
      <t>フク</t>
    </rPh>
    <phoneticPr fontId="1"/>
  </si>
  <si>
    <t>男複壮</t>
    <rPh sb="0" eb="1">
      <t>オトコ</t>
    </rPh>
    <rPh sb="1" eb="2">
      <t>フク</t>
    </rPh>
    <rPh sb="2" eb="3">
      <t>ソウ</t>
    </rPh>
    <phoneticPr fontId="1"/>
  </si>
  <si>
    <t>混A</t>
    <rPh sb="0" eb="1">
      <t>コン</t>
    </rPh>
    <phoneticPr fontId="1"/>
  </si>
  <si>
    <t>混B</t>
    <rPh sb="0" eb="1">
      <t>コン</t>
    </rPh>
    <phoneticPr fontId="1"/>
  </si>
  <si>
    <t>フリー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</si>
</sst>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(&quot;0&quot;)&quot;"/>
    <numFmt numFmtId="177" formatCode="0&quot;円&quot;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0"/>
      <color indexed="8"/>
      <name val="Lr oSVbN"/>
      <family val="2"/>
    </font>
    <font>
      <b/>
      <sz val="16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ck">
        <color indexed="10"/>
      </left>
      <right/>
      <top style="medium">
        <color indexed="64"/>
      </top>
      <bottom/>
      <diagonal/>
    </border>
    <border>
      <left style="thick">
        <color indexed="1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Border="1" applyAlignment="1" applyProtection="1">
      <alignment vertical="top" wrapText="1"/>
    </xf>
    <xf numFmtId="0" fontId="3" fillId="0" borderId="0" xfId="0" applyFont="1" applyProtection="1"/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Protection="1"/>
    <xf numFmtId="0" fontId="3" fillId="2" borderId="4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49" fontId="6" fillId="3" borderId="14" xfId="0" applyNumberFormat="1" applyFont="1" applyFill="1" applyBorder="1" applyAlignment="1" applyProtection="1">
      <alignment horizontal="left" vertical="center" wrapText="1"/>
    </xf>
    <xf numFmtId="49" fontId="6" fillId="3" borderId="15" xfId="0" applyNumberFormat="1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horizontal="left" vertical="center" wrapText="1"/>
    </xf>
    <xf numFmtId="49" fontId="6" fillId="2" borderId="14" xfId="0" applyNumberFormat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justify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176" fontId="6" fillId="2" borderId="17" xfId="0" applyNumberFormat="1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177" fontId="6" fillId="2" borderId="18" xfId="0" applyNumberFormat="1" applyFont="1" applyFill="1" applyBorder="1" applyAlignment="1" applyProtection="1">
      <alignment horizontal="center" vertical="center"/>
    </xf>
    <xf numFmtId="177" fontId="6" fillId="2" borderId="19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Protection="1"/>
    <xf numFmtId="0" fontId="3" fillId="0" borderId="0" xfId="0" applyFont="1" applyFill="1" applyBorder="1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10" fillId="3" borderId="0" xfId="0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vertical="center"/>
    </xf>
    <xf numFmtId="0" fontId="3" fillId="2" borderId="9" xfId="0" applyFont="1" applyFill="1" applyBorder="1" applyProtection="1"/>
    <xf numFmtId="0" fontId="6" fillId="2" borderId="2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11" fillId="0" borderId="0" xfId="0" applyFo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vertical="center"/>
    </xf>
    <xf numFmtId="0" fontId="6" fillId="2" borderId="22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vertical="center" shrinkToFit="1"/>
      <protection locked="0"/>
    </xf>
    <xf numFmtId="0" fontId="7" fillId="2" borderId="6" xfId="0" applyFont="1" applyFill="1" applyBorder="1" applyAlignment="1" applyProtection="1">
      <alignment vertical="center" shrinkToFit="1"/>
      <protection locked="0"/>
    </xf>
    <xf numFmtId="0" fontId="14" fillId="2" borderId="22" xfId="0" applyFont="1" applyFill="1" applyBorder="1" applyAlignment="1" applyProtection="1">
      <alignment vertical="center" shrinkToFit="1"/>
    </xf>
    <xf numFmtId="0" fontId="7" fillId="2" borderId="0" xfId="0" applyFont="1" applyFill="1" applyBorder="1" applyAlignment="1" applyProtection="1">
      <alignment vertical="center" shrinkToFit="1"/>
    </xf>
    <xf numFmtId="0" fontId="14" fillId="2" borderId="22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horizontal="center" vertical="center" shrinkToFit="1"/>
    </xf>
    <xf numFmtId="0" fontId="7" fillId="2" borderId="0" xfId="0" applyFont="1" applyFill="1" applyAlignment="1" applyProtection="1">
      <alignment vertical="center" shrinkToFit="1"/>
    </xf>
    <xf numFmtId="0" fontId="14" fillId="2" borderId="0" xfId="0" applyFont="1" applyFill="1" applyAlignment="1" applyProtection="1">
      <alignment vertical="center" shrinkToFit="1"/>
    </xf>
    <xf numFmtId="0" fontId="7" fillId="2" borderId="10" xfId="0" applyFont="1" applyFill="1" applyBorder="1" applyAlignment="1" applyProtection="1">
      <alignment vertical="center" shrinkToFit="1"/>
    </xf>
    <xf numFmtId="0" fontId="14" fillId="2" borderId="9" xfId="0" applyFont="1" applyFill="1" applyBorder="1" applyAlignment="1" applyProtection="1">
      <alignment horizontal="center" vertical="center" shrinkToFit="1"/>
    </xf>
    <xf numFmtId="0" fontId="14" fillId="2" borderId="10" xfId="0" applyFont="1" applyFill="1" applyBorder="1" applyAlignment="1" applyProtection="1">
      <alignment horizontal="center" vertical="center" shrinkToFit="1"/>
    </xf>
    <xf numFmtId="0" fontId="14" fillId="2" borderId="11" xfId="0" applyFont="1" applyFill="1" applyBorder="1" applyAlignment="1" applyProtection="1">
      <alignment horizontal="center" vertical="center" shrinkToFit="1"/>
    </xf>
    <xf numFmtId="0" fontId="14" fillId="2" borderId="12" xfId="0" applyFont="1" applyFill="1" applyBorder="1" applyAlignment="1" applyProtection="1">
      <alignment horizontal="center" vertical="center" shrinkToFit="1"/>
    </xf>
    <xf numFmtId="0" fontId="14" fillId="2" borderId="23" xfId="0" applyFont="1" applyFill="1" applyBorder="1" applyAlignment="1" applyProtection="1">
      <alignment horizontal="center" vertical="center" shrinkToFit="1"/>
    </xf>
    <xf numFmtId="49" fontId="14" fillId="3" borderId="14" xfId="0" applyNumberFormat="1" applyFont="1" applyFill="1" applyBorder="1" applyAlignment="1" applyProtection="1">
      <alignment horizontal="left" vertical="center" shrinkToFit="1"/>
      <protection locked="0"/>
    </xf>
    <xf numFmtId="49" fontId="14" fillId="3" borderId="15" xfId="0" applyNumberFormat="1" applyFont="1" applyFill="1" applyBorder="1" applyAlignment="1" applyProtection="1">
      <alignment horizontal="left" vertical="center" shrinkToFit="1"/>
      <protection locked="0"/>
    </xf>
    <xf numFmtId="0" fontId="14" fillId="2" borderId="14" xfId="0" applyFont="1" applyFill="1" applyBorder="1" applyAlignment="1" applyProtection="1">
      <alignment horizontal="left" vertical="center" shrinkToFit="1"/>
    </xf>
    <xf numFmtId="49" fontId="14" fillId="2" borderId="14" xfId="0" applyNumberFormat="1" applyFont="1" applyFill="1" applyBorder="1" applyAlignment="1" applyProtection="1">
      <alignment horizontal="left" vertical="center" shrinkToFit="1"/>
    </xf>
    <xf numFmtId="0" fontId="14" fillId="2" borderId="0" xfId="0" applyFont="1" applyFill="1" applyAlignment="1" applyProtection="1">
      <alignment horizontal="justify" vertical="center" shrinkToFit="1"/>
    </xf>
    <xf numFmtId="0" fontId="14" fillId="2" borderId="24" xfId="0" applyFont="1" applyFill="1" applyBorder="1" applyAlignment="1" applyProtection="1">
      <alignment horizontal="center" vertical="center" shrinkToFit="1"/>
    </xf>
    <xf numFmtId="0" fontId="14" fillId="2" borderId="6" xfId="0" applyFont="1" applyFill="1" applyBorder="1" applyAlignment="1" applyProtection="1">
      <alignment horizontal="center" vertical="center" shrinkToFit="1"/>
    </xf>
    <xf numFmtId="0" fontId="14" fillId="2" borderId="7" xfId="0" applyFont="1" applyFill="1" applyBorder="1" applyAlignment="1" applyProtection="1">
      <alignment horizontal="center" vertical="center" shrinkToFit="1"/>
    </xf>
    <xf numFmtId="176" fontId="14" fillId="2" borderId="25" xfId="0" applyNumberFormat="1" applyFont="1" applyFill="1" applyBorder="1" applyAlignment="1" applyProtection="1">
      <alignment horizontal="center" vertical="center" shrinkToFit="1"/>
    </xf>
    <xf numFmtId="0" fontId="14" fillId="2" borderId="18" xfId="0" applyFont="1" applyFill="1" applyBorder="1" applyAlignment="1" applyProtection="1">
      <alignment horizontal="center" vertical="center" shrinkToFit="1"/>
    </xf>
    <xf numFmtId="177" fontId="14" fillId="2" borderId="18" xfId="0" applyNumberFormat="1" applyFont="1" applyFill="1" applyBorder="1" applyAlignment="1" applyProtection="1">
      <alignment horizontal="center" vertical="center" shrinkToFit="1"/>
    </xf>
    <xf numFmtId="177" fontId="14" fillId="2" borderId="19" xfId="0" applyNumberFormat="1" applyFont="1" applyFill="1" applyBorder="1" applyAlignment="1" applyProtection="1">
      <alignment horizontal="center" vertical="center" shrinkToFit="1"/>
    </xf>
    <xf numFmtId="0" fontId="7" fillId="2" borderId="26" xfId="0" applyFont="1" applyFill="1" applyBorder="1" applyAlignment="1" applyProtection="1">
      <alignment vertical="center" shrinkToFit="1"/>
    </xf>
    <xf numFmtId="0" fontId="14" fillId="2" borderId="0" xfId="0" applyFont="1" applyFill="1" applyBorder="1" applyAlignment="1" applyProtection="1">
      <alignment vertical="center" shrinkToFit="1"/>
    </xf>
    <xf numFmtId="0" fontId="7" fillId="2" borderId="9" xfId="0" applyFont="1" applyFill="1" applyBorder="1" applyAlignment="1" applyProtection="1">
      <alignment shrinkToFit="1"/>
    </xf>
    <xf numFmtId="0" fontId="3" fillId="2" borderId="27" xfId="0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vertical="center"/>
    </xf>
    <xf numFmtId="0" fontId="3" fillId="4" borderId="28" xfId="0" applyFont="1" applyFill="1" applyBorder="1" applyAlignment="1" applyProtection="1">
      <alignment vertical="center"/>
    </xf>
    <xf numFmtId="0" fontId="7" fillId="2" borderId="28" xfId="0" applyFont="1" applyFill="1" applyBorder="1" applyAlignment="1" applyProtection="1">
      <alignment vertical="center" shrinkToFit="1"/>
      <protection locked="0"/>
    </xf>
    <xf numFmtId="0" fontId="7" fillId="4" borderId="28" xfId="0" applyFont="1" applyFill="1" applyBorder="1" applyAlignment="1" applyProtection="1">
      <alignment vertical="center" shrinkToFit="1"/>
      <protection locked="0"/>
    </xf>
    <xf numFmtId="0" fontId="3" fillId="2" borderId="29" xfId="0" applyFont="1" applyFill="1" applyBorder="1" applyAlignment="1" applyProtection="1">
      <alignment vertical="center"/>
    </xf>
    <xf numFmtId="0" fontId="3" fillId="3" borderId="30" xfId="0" applyFont="1" applyFill="1" applyBorder="1" applyAlignment="1" applyProtection="1">
      <alignment horizontal="left" vertical="center"/>
    </xf>
    <xf numFmtId="0" fontId="3" fillId="3" borderId="31" xfId="0" applyFont="1" applyFill="1" applyBorder="1" applyAlignment="1" applyProtection="1">
      <alignment horizontal="left" vertical="center"/>
    </xf>
    <xf numFmtId="49" fontId="6" fillId="3" borderId="10" xfId="0" applyNumberFormat="1" applyFont="1" applyFill="1" applyBorder="1" applyAlignment="1" applyProtection="1">
      <alignment horizontal="center" vertical="center" wrapText="1"/>
    </xf>
    <xf numFmtId="49" fontId="6" fillId="3" borderId="11" xfId="0" applyNumberFormat="1" applyFont="1" applyFill="1" applyBorder="1" applyAlignment="1" applyProtection="1">
      <alignment horizontal="center" vertical="center" wrapText="1"/>
    </xf>
    <xf numFmtId="49" fontId="6" fillId="2" borderId="10" xfId="0" applyNumberFormat="1" applyFont="1" applyFill="1" applyBorder="1" applyAlignment="1" applyProtection="1">
      <alignment horizontal="center" vertical="center" wrapText="1"/>
    </xf>
    <xf numFmtId="49" fontId="6" fillId="2" borderId="32" xfId="0" applyNumberFormat="1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 shrinkToFit="1"/>
    </xf>
    <xf numFmtId="49" fontId="14" fillId="2" borderId="10" xfId="0" applyNumberFormat="1" applyFont="1" applyFill="1" applyBorder="1" applyAlignment="1" applyProtection="1">
      <alignment horizontal="center" vertical="center" shrinkToFit="1"/>
    </xf>
    <xf numFmtId="49" fontId="14" fillId="2" borderId="11" xfId="0" applyNumberFormat="1" applyFont="1" applyFill="1" applyBorder="1" applyAlignment="1" applyProtection="1">
      <alignment horizontal="center" vertical="center" shrinkToFit="1"/>
    </xf>
    <xf numFmtId="49" fontId="14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14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10" xfId="0" applyFont="1" applyFill="1" applyBorder="1" applyAlignment="1" applyProtection="1">
      <alignment horizontal="center" vertical="center" shrinkToFit="1"/>
    </xf>
    <xf numFmtId="0" fontId="14" fillId="2" borderId="11" xfId="0" applyFont="1" applyFill="1" applyBorder="1" applyAlignment="1" applyProtection="1">
      <alignment horizontal="center" vertical="center" shrinkToFit="1"/>
    </xf>
    <xf numFmtId="0" fontId="1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0" fontId="13" fillId="0" borderId="0" xfId="0" applyFont="1" applyBorder="1" applyAlignment="1" applyProtection="1">
      <alignment horizontal="left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3" borderId="10" xfId="0" applyNumberFormat="1" applyFont="1" applyFill="1" applyBorder="1" applyAlignment="1" applyProtection="1">
      <alignment horizontal="center" vertical="center" wrapText="1"/>
    </xf>
    <xf numFmtId="0" fontId="6" fillId="3" borderId="11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49" fontId="14" fillId="2" borderId="9" xfId="0" applyNumberFormat="1" applyFont="1" applyFill="1" applyBorder="1" applyAlignment="1" applyProtection="1">
      <alignment horizontal="center" vertical="center" shrinkToFit="1"/>
    </xf>
    <xf numFmtId="0" fontId="14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14" fillId="3" borderId="37" xfId="0" applyNumberFormat="1" applyFont="1" applyFill="1" applyBorder="1" applyAlignment="1" applyProtection="1">
      <alignment horizontal="center" vertical="center" shrinkToFit="1"/>
      <protection locked="0"/>
    </xf>
    <xf numFmtId="49" fontId="14" fillId="3" borderId="38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9" xfId="0" applyFont="1" applyFill="1" applyBorder="1" applyAlignment="1" applyProtection="1">
      <alignment horizontal="center" vertical="center" shrinkToFit="1"/>
    </xf>
    <xf numFmtId="0" fontId="14" fillId="2" borderId="40" xfId="0" applyFont="1" applyFill="1" applyBorder="1" applyAlignment="1" applyProtection="1">
      <alignment horizontal="center" vertical="center" shrinkToFit="1"/>
    </xf>
    <xf numFmtId="0" fontId="14" fillId="2" borderId="41" xfId="0" applyFont="1" applyFill="1" applyBorder="1" applyAlignment="1" applyProtection="1">
      <alignment horizontal="center" vertical="center" shrinkToFit="1"/>
    </xf>
    <xf numFmtId="0" fontId="14" fillId="2" borderId="23" xfId="0" applyFont="1" applyFill="1" applyBorder="1" applyAlignment="1" applyProtection="1">
      <alignment horizontal="center" vertical="center" shrinkToFit="1"/>
    </xf>
    <xf numFmtId="0" fontId="14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0" fontId="6" fillId="3" borderId="36" xfId="0" applyNumberFormat="1" applyFont="1" applyFill="1" applyBorder="1" applyAlignment="1" applyProtection="1">
      <alignment horizontal="center" vertical="center" wrapText="1"/>
    </xf>
    <xf numFmtId="0" fontId="6" fillId="3" borderId="14" xfId="0" applyNumberFormat="1" applyFont="1" applyFill="1" applyBorder="1" applyAlignment="1" applyProtection="1">
      <alignment horizontal="center" vertical="center" wrapText="1"/>
    </xf>
    <xf numFmtId="49" fontId="6" fillId="2" borderId="21" xfId="0" applyNumberFormat="1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49" fontId="6" fillId="2" borderId="9" xfId="0" applyNumberFormat="1" applyFont="1" applyFill="1" applyBorder="1" applyAlignment="1" applyProtection="1">
      <alignment horizontal="center" vertical="center" wrapText="1"/>
    </xf>
    <xf numFmtId="49" fontId="6" fillId="3" borderId="37" xfId="0" applyNumberFormat="1" applyFont="1" applyFill="1" applyBorder="1" applyAlignment="1" applyProtection="1">
      <alignment horizontal="center" vertical="center" wrapText="1"/>
    </xf>
    <xf numFmtId="49" fontId="6" fillId="3" borderId="38" xfId="0" applyNumberFormat="1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left" vertical="center"/>
    </xf>
    <xf numFmtId="0" fontId="7" fillId="3" borderId="30" xfId="0" applyFont="1" applyFill="1" applyBorder="1" applyAlignment="1" applyProtection="1">
      <alignment horizontal="left" vertical="center" shrinkToFit="1"/>
      <protection locked="0"/>
    </xf>
    <xf numFmtId="0" fontId="7" fillId="3" borderId="31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$C$11" fmlaRange="$L$107:$L$112" noThreeD="1" sel="2" val="0"/>
</file>

<file path=xl/ctrlProps/ctrlProp2.xml><?xml version="1.0" encoding="utf-8"?>
<formControlPr xmlns="http://schemas.microsoft.com/office/spreadsheetml/2009/9/main" objectType="Drop" dropLines="5" dropStyle="combo" dx="16" fmlaLink="$C$42" fmlaRange="$B$100:$B$105" noThreeD="1" val="0"/>
</file>

<file path=xl/ctrlProps/ctrlProp3.xml><?xml version="1.0" encoding="utf-8"?>
<formControlPr xmlns="http://schemas.microsoft.com/office/spreadsheetml/2009/9/main" objectType="Drop" dropLines="6" dropStyle="combo" dx="16" fmlaLink="$C$56" fmlaRange="$B$129:$B$136" noThreeD="1" val="0"/>
</file>

<file path=xl/ctrlProps/ctrlProp4.xml><?xml version="1.0" encoding="utf-8"?>
<formControlPr xmlns="http://schemas.microsoft.com/office/spreadsheetml/2009/9/main" objectType="Drop" dropLines="6" dropStyle="combo" dx="16" fmlaLink="$C$11" fmlaRange="$B$129:$B$136" noThreeD="1" sel="3" val="2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238750" y="9124950"/>
          <a:ext cx="0" cy="0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45720" tIns="32004" rIns="0" bIns="0" anchor="t" upright="1"/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5</xdr:col>
      <xdr:colOff>390525</xdr:colOff>
      <xdr:row>5</xdr:row>
      <xdr:rowOff>238125</xdr:rowOff>
    </xdr:from>
    <xdr:to>
      <xdr:col>14</xdr:col>
      <xdr:colOff>381000</xdr:colOff>
      <xdr:row>12</xdr:row>
      <xdr:rowOff>85725</xdr:rowOff>
    </xdr:to>
    <xdr:grpSp>
      <xdr:nvGrpSpPr>
        <xdr:cNvPr id="1067" name="Group 12"/>
        <xdr:cNvGrpSpPr>
          <a:grpSpLocks/>
        </xdr:cNvGrpSpPr>
      </xdr:nvGrpSpPr>
      <xdr:grpSpPr bwMode="auto">
        <a:xfrm>
          <a:off x="3171825" y="1323975"/>
          <a:ext cx="5286375" cy="1581150"/>
          <a:chOff x="333" y="139"/>
          <a:chExt cx="555" cy="166"/>
        </a:xfrm>
      </xdr:grpSpPr>
      <xdr:sp macro="" textlink="">
        <xdr:nvSpPr>
          <xdr:cNvPr id="1069" name="Line 8"/>
          <xdr:cNvSpPr>
            <a:spLocks noChangeShapeType="1"/>
          </xdr:cNvSpPr>
        </xdr:nvSpPr>
        <xdr:spPr bwMode="auto">
          <a:xfrm flipH="1">
            <a:off x="333" y="171"/>
            <a:ext cx="317" cy="79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54" y="139"/>
            <a:ext cx="222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ここをクリックすると種目が出ますので、選択してください。</a:t>
            </a:r>
          </a:p>
        </xdr:txBody>
      </xdr:sp>
      <xdr:sp macro="" textlink="">
        <xdr:nvSpPr>
          <xdr:cNvPr id="1071" name="Line 10"/>
          <xdr:cNvSpPr>
            <a:spLocks noChangeShapeType="1"/>
          </xdr:cNvSpPr>
        </xdr:nvSpPr>
        <xdr:spPr bwMode="auto">
          <a:xfrm flipH="1">
            <a:off x="344" y="226"/>
            <a:ext cx="317" cy="79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666" y="208"/>
            <a:ext cx="222" cy="3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18288" rIns="0" bIns="0" anchor="t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白い部分に記入してください。</a:t>
            </a:r>
          </a:p>
        </xdr:txBody>
      </xdr:sp>
    </xdr:grpSp>
    <xdr:clientData/>
  </xdr:twoCellAnchor>
  <xdr:twoCellAnchor>
    <xdr:from>
      <xdr:col>0</xdr:col>
      <xdr:colOff>0</xdr:colOff>
      <xdr:row>7</xdr:row>
      <xdr:rowOff>66675</xdr:rowOff>
    </xdr:from>
    <xdr:to>
      <xdr:col>6</xdr:col>
      <xdr:colOff>323850</xdr:colOff>
      <xdr:row>8</xdr:row>
      <xdr:rowOff>238125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0" y="1619250"/>
          <a:ext cx="3581400" cy="333375"/>
        </a:xfrm>
        <a:prstGeom prst="rect">
          <a:avLst/>
        </a:prstGeom>
        <a:solidFill>
          <a:srgbClr val="FFFFFF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記入例（正規用紙は下にあります。）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5</xdr:col>
          <xdr:colOff>19050</xdr:colOff>
          <xdr:row>10</xdr:row>
          <xdr:rowOff>276225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238125</xdr:rowOff>
        </xdr:from>
        <xdr:to>
          <xdr:col>5</xdr:col>
          <xdr:colOff>19050</xdr:colOff>
          <xdr:row>41</xdr:row>
          <xdr:rowOff>266700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7153275" y="12353925"/>
          <a:ext cx="0" cy="0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45720" tIns="32004" rIns="0" bIns="0" anchor="t" upright="1"/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7</xdr:col>
      <xdr:colOff>361950</xdr:colOff>
      <xdr:row>9</xdr:row>
      <xdr:rowOff>123825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0" y="1714500"/>
          <a:ext cx="5362575" cy="371475"/>
        </a:xfrm>
        <a:prstGeom prst="rect">
          <a:avLst/>
        </a:prstGeom>
        <a:solidFill>
          <a:srgbClr val="FFFFFF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記入例（正規用紙は下にあります。）</a:t>
          </a:r>
        </a:p>
      </xdr:txBody>
    </xdr:sp>
    <xdr:clientData/>
  </xdr:twoCellAnchor>
  <xdr:twoCellAnchor>
    <xdr:from>
      <xdr:col>4</xdr:col>
      <xdr:colOff>571500</xdr:colOff>
      <xdr:row>5</xdr:row>
      <xdr:rowOff>238125</xdr:rowOff>
    </xdr:from>
    <xdr:to>
      <xdr:col>12</xdr:col>
      <xdr:colOff>257175</xdr:colOff>
      <xdr:row>11</xdr:row>
      <xdr:rowOff>314325</xdr:rowOff>
    </xdr:to>
    <xdr:grpSp>
      <xdr:nvGrpSpPr>
        <xdr:cNvPr id="2088" name="Group 5"/>
        <xdr:cNvGrpSpPr>
          <a:grpSpLocks/>
        </xdr:cNvGrpSpPr>
      </xdr:nvGrpSpPr>
      <xdr:grpSpPr bwMode="auto">
        <a:xfrm>
          <a:off x="3781425" y="1323975"/>
          <a:ext cx="5181600" cy="1581150"/>
          <a:chOff x="344" y="139"/>
          <a:chExt cx="544" cy="166"/>
        </a:xfrm>
      </xdr:grpSpPr>
      <xdr:sp macro="" textlink="">
        <xdr:nvSpPr>
          <xdr:cNvPr id="2055" name="Text Box 7"/>
          <xdr:cNvSpPr txBox="1">
            <a:spLocks noChangeArrowheads="1"/>
          </xdr:cNvSpPr>
        </xdr:nvSpPr>
        <xdr:spPr bwMode="auto">
          <a:xfrm>
            <a:off x="654" y="139"/>
            <a:ext cx="222" cy="4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ここをクリックすると種目が出ますので、選択してください。</a:t>
            </a:r>
          </a:p>
        </xdr:txBody>
      </xdr:sp>
      <xdr:sp macro="" textlink="">
        <xdr:nvSpPr>
          <xdr:cNvPr id="2090" name="Line 8"/>
          <xdr:cNvSpPr>
            <a:spLocks noChangeShapeType="1"/>
          </xdr:cNvSpPr>
        </xdr:nvSpPr>
        <xdr:spPr bwMode="auto">
          <a:xfrm flipH="1">
            <a:off x="344" y="226"/>
            <a:ext cx="317" cy="79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7" name="Text Box 9"/>
          <xdr:cNvSpPr txBox="1">
            <a:spLocks noChangeArrowheads="1"/>
          </xdr:cNvSpPr>
        </xdr:nvSpPr>
        <xdr:spPr bwMode="auto">
          <a:xfrm>
            <a:off x="666" y="208"/>
            <a:ext cx="222" cy="3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18288" rIns="0" bIns="0" anchor="t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白い部分に記入してください。</a:t>
            </a:r>
          </a:p>
        </xdr:txBody>
      </xdr:sp>
      <xdr:sp macro="" textlink="">
        <xdr:nvSpPr>
          <xdr:cNvPr id="2092" name="Line 6"/>
          <xdr:cNvSpPr>
            <a:spLocks noChangeShapeType="1"/>
          </xdr:cNvSpPr>
        </xdr:nvSpPr>
        <xdr:spPr bwMode="auto">
          <a:xfrm flipH="1">
            <a:off x="348" y="178"/>
            <a:ext cx="304" cy="72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4</xdr:col>
          <xdr:colOff>628650</xdr:colOff>
          <xdr:row>55</xdr:row>
          <xdr:rowOff>390525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4</xdr:col>
          <xdr:colOff>619125</xdr:colOff>
          <xdr:row>10</xdr:row>
          <xdr:rowOff>361950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126"/>
  <sheetViews>
    <sheetView showZeros="0" tabSelected="1" topLeftCell="A36" zoomScaleNormal="100" zoomScaleSheetLayoutView="100" workbookViewId="0">
      <selection activeCell="K62" sqref="K62"/>
    </sheetView>
  </sheetViews>
  <sheetFormatPr defaultColWidth="5.75" defaultRowHeight="12"/>
  <cols>
    <col min="1" max="1" width="6.75" style="2" customWidth="1"/>
    <col min="2" max="2" width="8.625" style="2" customWidth="1"/>
    <col min="3" max="3" width="9.125" style="2" customWidth="1"/>
    <col min="4" max="4" width="3" style="2" bestFit="1" customWidth="1"/>
    <col min="5" max="5" width="9" style="2" bestFit="1" customWidth="1"/>
    <col min="6" max="6" width="6.25" style="2" customWidth="1"/>
    <col min="7" max="7" width="8" style="2" bestFit="1" customWidth="1"/>
    <col min="8" max="8" width="5.75" style="2" customWidth="1"/>
    <col min="9" max="9" width="12.25" style="2" bestFit="1" customWidth="1"/>
    <col min="10" max="10" width="9.75" style="44" customWidth="1"/>
    <col min="11" max="11" width="6.75" style="2" customWidth="1"/>
    <col min="12" max="12" width="8.625" style="2" customWidth="1"/>
    <col min="13" max="13" width="9.125" style="2" customWidth="1"/>
    <col min="14" max="14" width="3" style="2" bestFit="1" customWidth="1"/>
    <col min="15" max="15" width="9" style="2" customWidth="1"/>
    <col min="16" max="16" width="4.75" style="2" bestFit="1" customWidth="1"/>
    <col min="17" max="17" width="8" style="2" bestFit="1" customWidth="1"/>
    <col min="18" max="18" width="5.75" style="2" customWidth="1"/>
    <col min="19" max="19" width="12.25" style="2" customWidth="1"/>
    <col min="20" max="20" width="12.125" style="3" customWidth="1"/>
    <col min="21" max="16384" width="5.75" style="3"/>
  </cols>
  <sheetData>
    <row r="1" spans="1:19">
      <c r="A1" s="104" t="s">
        <v>85</v>
      </c>
      <c r="B1" s="104"/>
      <c r="C1" s="104"/>
      <c r="D1" s="104"/>
      <c r="E1" s="104"/>
      <c r="F1" s="104"/>
      <c r="G1" s="104"/>
      <c r="H1" s="104"/>
      <c r="I1" s="104"/>
      <c r="J1" s="104"/>
      <c r="S1" s="3"/>
    </row>
    <row r="2" spans="1:19" ht="24.75" customHeight="1">
      <c r="A2" s="105" t="s">
        <v>86</v>
      </c>
      <c r="B2" s="105"/>
      <c r="C2" s="105"/>
      <c r="D2" s="105"/>
      <c r="E2" s="105"/>
      <c r="F2" s="105"/>
      <c r="G2" s="105"/>
      <c r="H2" s="105"/>
      <c r="I2" s="105"/>
      <c r="J2" s="1"/>
      <c r="S2" s="3"/>
    </row>
    <row r="3" spans="1:19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"/>
      <c r="S3" s="3"/>
    </row>
    <row r="4" spans="1:19" ht="24.75" customHeight="1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4"/>
      <c r="S4" s="3"/>
    </row>
    <row r="5" spans="1:19">
      <c r="A5" s="105" t="s">
        <v>2</v>
      </c>
      <c r="B5" s="105"/>
      <c r="C5" s="105"/>
      <c r="D5" s="105"/>
      <c r="E5" s="105"/>
      <c r="F5" s="105"/>
      <c r="G5" s="105"/>
      <c r="H5" s="105"/>
      <c r="I5" s="105"/>
      <c r="J5" s="53"/>
      <c r="S5" s="3"/>
    </row>
    <row r="6" spans="1:19" ht="24.75" customHeight="1">
      <c r="A6" s="106" t="s">
        <v>87</v>
      </c>
      <c r="B6" s="106"/>
      <c r="C6" s="106"/>
      <c r="D6" s="106"/>
      <c r="E6" s="106"/>
      <c r="F6" s="106"/>
      <c r="G6" s="106"/>
      <c r="H6" s="106"/>
      <c r="I6" s="106"/>
      <c r="J6" s="53"/>
      <c r="S6" s="3"/>
    </row>
    <row r="7" spans="1:19">
      <c r="A7" s="119" t="s">
        <v>89</v>
      </c>
      <c r="B7" s="119"/>
      <c r="C7" s="119"/>
      <c r="D7" s="119"/>
      <c r="E7" s="119"/>
      <c r="F7" s="119"/>
      <c r="G7" s="119"/>
      <c r="H7" s="119"/>
      <c r="I7" s="119"/>
      <c r="J7" s="5"/>
      <c r="S7" s="3"/>
    </row>
    <row r="8" spans="1:19" ht="12.75" thickBot="1">
      <c r="J8" s="3"/>
      <c r="S8" s="3"/>
    </row>
    <row r="9" spans="1:19" ht="19.5" thickTop="1">
      <c r="A9" s="6"/>
      <c r="B9" s="107" t="s">
        <v>94</v>
      </c>
      <c r="C9" s="107"/>
      <c r="D9" s="107"/>
      <c r="E9" s="107"/>
      <c r="F9" s="107"/>
      <c r="G9" s="107"/>
      <c r="H9" s="9" t="s">
        <v>38</v>
      </c>
      <c r="I9" s="10"/>
      <c r="J9" s="3"/>
      <c r="S9" s="3"/>
    </row>
    <row r="10" spans="1:19" ht="22.5" customHeight="1" thickBot="1">
      <c r="A10" s="11"/>
      <c r="B10" s="12"/>
      <c r="C10" s="13"/>
      <c r="D10" s="13"/>
      <c r="E10" s="13"/>
      <c r="F10" s="13"/>
      <c r="G10" s="13"/>
      <c r="H10" s="13"/>
      <c r="I10" s="14"/>
      <c r="J10" s="3"/>
      <c r="S10" s="3"/>
    </row>
    <row r="11" spans="1:19" ht="22.5" customHeight="1" thickBot="1">
      <c r="A11" s="11"/>
      <c r="B11" s="56" t="s">
        <v>3</v>
      </c>
      <c r="C11" s="16">
        <v>2</v>
      </c>
      <c r="D11" s="15"/>
      <c r="E11" s="15"/>
      <c r="F11" s="91"/>
      <c r="G11" s="13"/>
      <c r="H11" s="13"/>
      <c r="I11" s="17"/>
      <c r="J11" s="3"/>
      <c r="S11" s="3"/>
    </row>
    <row r="12" spans="1:19" ht="22.5" customHeight="1" thickBot="1">
      <c r="A12" s="11"/>
      <c r="B12" s="56" t="s">
        <v>39</v>
      </c>
      <c r="C12" s="95" t="s">
        <v>4</v>
      </c>
      <c r="D12" s="96"/>
      <c r="E12" s="96"/>
      <c r="F12" s="91"/>
      <c r="G12" s="13"/>
      <c r="H12" s="13"/>
      <c r="I12" s="17"/>
      <c r="J12" s="3"/>
      <c r="S12" s="3"/>
    </row>
    <row r="13" spans="1:19" ht="22.5" customHeight="1" thickBot="1">
      <c r="A13" s="11"/>
      <c r="B13" s="57" t="s">
        <v>91</v>
      </c>
      <c r="C13" s="95" t="s">
        <v>93</v>
      </c>
      <c r="D13" s="96"/>
      <c r="E13" s="96"/>
      <c r="F13" s="91"/>
      <c r="G13" s="13"/>
      <c r="H13" s="13"/>
      <c r="I13" s="17"/>
      <c r="J13" s="3"/>
      <c r="S13" s="3"/>
    </row>
    <row r="14" spans="1:19" ht="20.25" customHeight="1" thickBot="1">
      <c r="A14" s="11"/>
      <c r="B14" s="57" t="s">
        <v>92</v>
      </c>
      <c r="C14" s="95" t="s">
        <v>90</v>
      </c>
      <c r="D14" s="96"/>
      <c r="E14" s="96"/>
      <c r="F14" s="91"/>
      <c r="G14" s="55"/>
      <c r="H14" s="13"/>
      <c r="I14" s="17"/>
      <c r="J14" s="3"/>
      <c r="S14" s="3"/>
    </row>
    <row r="15" spans="1:19" ht="20.25" customHeight="1">
      <c r="A15" s="11"/>
      <c r="B15" s="18"/>
      <c r="C15" s="13"/>
      <c r="D15" s="13"/>
      <c r="E15" s="13"/>
      <c r="F15" s="13"/>
      <c r="G15" s="13"/>
      <c r="H15" s="13"/>
      <c r="I15" s="17"/>
      <c r="J15" s="3"/>
      <c r="S15" s="3"/>
    </row>
    <row r="16" spans="1:19">
      <c r="A16" s="19"/>
      <c r="B16" s="20" t="s">
        <v>40</v>
      </c>
      <c r="C16" s="120" t="s">
        <v>6</v>
      </c>
      <c r="D16" s="124"/>
      <c r="E16" s="23" t="s">
        <v>7</v>
      </c>
      <c r="F16" s="22" t="s">
        <v>8</v>
      </c>
      <c r="G16" s="22" t="s">
        <v>9</v>
      </c>
      <c r="H16" s="120" t="s">
        <v>6</v>
      </c>
      <c r="I16" s="121"/>
      <c r="J16" s="3"/>
      <c r="S16" s="3"/>
    </row>
    <row r="17" spans="1:19" ht="24">
      <c r="A17" s="24">
        <v>1</v>
      </c>
      <c r="B17" s="25" t="s">
        <v>4</v>
      </c>
      <c r="C17" s="122" t="s">
        <v>10</v>
      </c>
      <c r="D17" s="123"/>
      <c r="E17" s="26"/>
      <c r="F17" s="27" t="s">
        <v>105</v>
      </c>
      <c r="G17" s="28" t="str">
        <f t="shared" ref="G17:G31" si="0">B17</f>
        <v>チーム三木</v>
      </c>
      <c r="H17" s="99" t="str">
        <f t="shared" ref="H17:H31" si="1">C17</f>
        <v>緑丘　しじみ</v>
      </c>
      <c r="I17" s="100"/>
      <c r="J17" s="3"/>
      <c r="S17" s="3"/>
    </row>
    <row r="18" spans="1:19">
      <c r="A18" s="24">
        <v>2</v>
      </c>
      <c r="B18" s="25" t="s">
        <v>118</v>
      </c>
      <c r="C18" s="97" t="s">
        <v>11</v>
      </c>
      <c r="D18" s="98"/>
      <c r="E18" s="26"/>
      <c r="F18" s="27" t="s">
        <v>105</v>
      </c>
      <c r="G18" s="28" t="str">
        <f t="shared" si="0"/>
        <v>フリー</v>
      </c>
      <c r="H18" s="99" t="str">
        <f t="shared" si="1"/>
        <v>青山　えびす</v>
      </c>
      <c r="I18" s="100"/>
      <c r="J18" s="3"/>
      <c r="S18" s="3"/>
    </row>
    <row r="19" spans="1:19">
      <c r="A19" s="24">
        <v>3</v>
      </c>
      <c r="B19" s="25"/>
      <c r="C19" s="97"/>
      <c r="D19" s="98"/>
      <c r="E19" s="26"/>
      <c r="F19" s="27" t="str">
        <f t="shared" ref="F19:F31" si="2">IF(COUNTA(B19:E19)&gt;0,INDEX($C$100:$C$107,$C$42),"")</f>
        <v/>
      </c>
      <c r="G19" s="28">
        <f t="shared" si="0"/>
        <v>0</v>
      </c>
      <c r="H19" s="99">
        <f t="shared" si="1"/>
        <v>0</v>
      </c>
      <c r="I19" s="100"/>
      <c r="J19" s="3"/>
      <c r="S19" s="3"/>
    </row>
    <row r="20" spans="1:19">
      <c r="A20" s="24">
        <v>4</v>
      </c>
      <c r="B20" s="25"/>
      <c r="C20" s="97"/>
      <c r="D20" s="98"/>
      <c r="E20" s="26"/>
      <c r="F20" s="27" t="str">
        <f t="shared" si="2"/>
        <v/>
      </c>
      <c r="G20" s="28">
        <f t="shared" si="0"/>
        <v>0</v>
      </c>
      <c r="H20" s="99">
        <f t="shared" si="1"/>
        <v>0</v>
      </c>
      <c r="I20" s="100"/>
      <c r="J20" s="3"/>
      <c r="S20" s="3"/>
    </row>
    <row r="21" spans="1:19">
      <c r="A21" s="24">
        <v>5</v>
      </c>
      <c r="B21" s="25"/>
      <c r="C21" s="97"/>
      <c r="D21" s="98"/>
      <c r="E21" s="26"/>
      <c r="F21" s="27" t="str">
        <f t="shared" si="2"/>
        <v/>
      </c>
      <c r="G21" s="28">
        <f t="shared" si="0"/>
        <v>0</v>
      </c>
      <c r="H21" s="99">
        <f t="shared" si="1"/>
        <v>0</v>
      </c>
      <c r="I21" s="100"/>
      <c r="J21" s="3"/>
      <c r="S21" s="3"/>
    </row>
    <row r="22" spans="1:19">
      <c r="A22" s="24">
        <v>6</v>
      </c>
      <c r="B22" s="25"/>
      <c r="C22" s="97"/>
      <c r="D22" s="98"/>
      <c r="E22" s="26"/>
      <c r="F22" s="27" t="str">
        <f t="shared" si="2"/>
        <v/>
      </c>
      <c r="G22" s="28">
        <f t="shared" si="0"/>
        <v>0</v>
      </c>
      <c r="H22" s="99">
        <f t="shared" si="1"/>
        <v>0</v>
      </c>
      <c r="I22" s="100"/>
      <c r="J22" s="3"/>
      <c r="S22" s="3"/>
    </row>
    <row r="23" spans="1:19">
      <c r="A23" s="24">
        <v>7</v>
      </c>
      <c r="B23" s="25"/>
      <c r="C23" s="97"/>
      <c r="D23" s="98"/>
      <c r="E23" s="26"/>
      <c r="F23" s="27" t="str">
        <f t="shared" si="2"/>
        <v/>
      </c>
      <c r="G23" s="28">
        <f t="shared" si="0"/>
        <v>0</v>
      </c>
      <c r="H23" s="99">
        <f t="shared" si="1"/>
        <v>0</v>
      </c>
      <c r="I23" s="100"/>
      <c r="J23" s="3"/>
      <c r="S23" s="3"/>
    </row>
    <row r="24" spans="1:19">
      <c r="A24" s="24">
        <v>8</v>
      </c>
      <c r="B24" s="25"/>
      <c r="C24" s="97"/>
      <c r="D24" s="98"/>
      <c r="E24" s="26"/>
      <c r="F24" s="27" t="str">
        <f t="shared" si="2"/>
        <v/>
      </c>
      <c r="G24" s="28">
        <f t="shared" si="0"/>
        <v>0</v>
      </c>
      <c r="H24" s="99">
        <f t="shared" si="1"/>
        <v>0</v>
      </c>
      <c r="I24" s="100"/>
      <c r="J24" s="3"/>
      <c r="S24" s="3"/>
    </row>
    <row r="25" spans="1:19">
      <c r="A25" s="24">
        <v>9</v>
      </c>
      <c r="B25" s="25"/>
      <c r="C25" s="97"/>
      <c r="D25" s="98"/>
      <c r="E25" s="26"/>
      <c r="F25" s="27" t="str">
        <f t="shared" si="2"/>
        <v/>
      </c>
      <c r="G25" s="28">
        <f t="shared" si="0"/>
        <v>0</v>
      </c>
      <c r="H25" s="99">
        <f t="shared" si="1"/>
        <v>0</v>
      </c>
      <c r="I25" s="100"/>
      <c r="J25" s="3"/>
      <c r="S25" s="3"/>
    </row>
    <row r="26" spans="1:19">
      <c r="A26" s="24">
        <v>10</v>
      </c>
      <c r="B26" s="25"/>
      <c r="C26" s="97"/>
      <c r="D26" s="98"/>
      <c r="E26" s="26"/>
      <c r="F26" s="27" t="str">
        <f t="shared" si="2"/>
        <v/>
      </c>
      <c r="G26" s="28">
        <f t="shared" si="0"/>
        <v>0</v>
      </c>
      <c r="H26" s="99">
        <f t="shared" si="1"/>
        <v>0</v>
      </c>
      <c r="I26" s="100"/>
      <c r="J26" s="3"/>
      <c r="S26" s="3"/>
    </row>
    <row r="27" spans="1:19">
      <c r="A27" s="24">
        <v>11</v>
      </c>
      <c r="B27" s="25"/>
      <c r="C27" s="97"/>
      <c r="D27" s="98"/>
      <c r="E27" s="26"/>
      <c r="F27" s="27" t="str">
        <f t="shared" si="2"/>
        <v/>
      </c>
      <c r="G27" s="28">
        <f t="shared" si="0"/>
        <v>0</v>
      </c>
      <c r="H27" s="99">
        <f t="shared" si="1"/>
        <v>0</v>
      </c>
      <c r="I27" s="100"/>
      <c r="J27" s="3"/>
      <c r="S27" s="3"/>
    </row>
    <row r="28" spans="1:19">
      <c r="A28" s="24">
        <v>12</v>
      </c>
      <c r="B28" s="25"/>
      <c r="C28" s="97"/>
      <c r="D28" s="98"/>
      <c r="E28" s="26"/>
      <c r="F28" s="27" t="str">
        <f t="shared" si="2"/>
        <v/>
      </c>
      <c r="G28" s="28">
        <f t="shared" si="0"/>
        <v>0</v>
      </c>
      <c r="H28" s="99">
        <f t="shared" si="1"/>
        <v>0</v>
      </c>
      <c r="I28" s="100"/>
      <c r="J28" s="3"/>
      <c r="S28" s="3"/>
    </row>
    <row r="29" spans="1:19">
      <c r="A29" s="24">
        <v>13</v>
      </c>
      <c r="B29" s="25"/>
      <c r="C29" s="97"/>
      <c r="D29" s="98"/>
      <c r="E29" s="26"/>
      <c r="F29" s="27" t="str">
        <f t="shared" si="2"/>
        <v/>
      </c>
      <c r="G29" s="28">
        <f t="shared" si="0"/>
        <v>0</v>
      </c>
      <c r="H29" s="99">
        <f t="shared" si="1"/>
        <v>0</v>
      </c>
      <c r="I29" s="100"/>
      <c r="J29" s="3"/>
      <c r="S29" s="3"/>
    </row>
    <row r="30" spans="1:19">
      <c r="A30" s="24">
        <v>14</v>
      </c>
      <c r="B30" s="25"/>
      <c r="C30" s="97"/>
      <c r="D30" s="98"/>
      <c r="E30" s="26"/>
      <c r="F30" s="27" t="str">
        <f t="shared" si="2"/>
        <v/>
      </c>
      <c r="G30" s="28">
        <f t="shared" si="0"/>
        <v>0</v>
      </c>
      <c r="H30" s="99">
        <f t="shared" si="1"/>
        <v>0</v>
      </c>
      <c r="I30" s="100"/>
      <c r="J30" s="3"/>
      <c r="S30" s="3"/>
    </row>
    <row r="31" spans="1:19">
      <c r="A31" s="24">
        <v>15</v>
      </c>
      <c r="B31" s="25"/>
      <c r="C31" s="97"/>
      <c r="D31" s="98"/>
      <c r="E31" s="26"/>
      <c r="F31" s="27" t="str">
        <f t="shared" si="2"/>
        <v/>
      </c>
      <c r="G31" s="28">
        <f t="shared" si="0"/>
        <v>0</v>
      </c>
      <c r="H31" s="99">
        <f t="shared" si="1"/>
        <v>0</v>
      </c>
      <c r="I31" s="100"/>
      <c r="J31" s="3"/>
      <c r="S31" s="3"/>
    </row>
    <row r="32" spans="1:19">
      <c r="A32" s="11"/>
      <c r="B32" s="13"/>
      <c r="C32" s="13"/>
      <c r="D32" s="13"/>
      <c r="E32" s="13"/>
      <c r="F32" s="13"/>
      <c r="G32" s="13"/>
      <c r="H32" s="13"/>
      <c r="I32" s="17"/>
      <c r="J32" s="3"/>
      <c r="S32" s="3"/>
    </row>
    <row r="33" spans="1:19" ht="12.75" thickBot="1">
      <c r="A33" s="11"/>
      <c r="B33" s="29"/>
      <c r="C33" s="13"/>
      <c r="D33" s="13"/>
      <c r="E33" s="13"/>
      <c r="F33" s="13"/>
      <c r="G33" s="13"/>
      <c r="H33" s="13"/>
      <c r="I33" s="17"/>
      <c r="J33" s="3"/>
      <c r="S33" s="3"/>
    </row>
    <row r="34" spans="1:19">
      <c r="A34" s="30" t="s">
        <v>41</v>
      </c>
      <c r="B34" s="31" t="s">
        <v>42</v>
      </c>
      <c r="C34" s="31" t="s">
        <v>43</v>
      </c>
      <c r="D34" s="31"/>
      <c r="E34" s="32" t="s">
        <v>12</v>
      </c>
      <c r="F34" s="13"/>
      <c r="G34" s="13"/>
      <c r="H34" s="13"/>
      <c r="I34" s="17"/>
      <c r="J34" s="3"/>
      <c r="S34" s="3"/>
    </row>
    <row r="35" spans="1:19" ht="12.75" thickBot="1">
      <c r="A35" s="33">
        <f>COUNTA(C17:C31)</f>
        <v>2</v>
      </c>
      <c r="B35" s="34" t="s">
        <v>44</v>
      </c>
      <c r="C35" s="35">
        <f>IF(C11=1,"",IF(OR(C11=2,C11=4,C11=6),3000,2000))</f>
        <v>3000</v>
      </c>
      <c r="D35" s="34" t="s">
        <v>45</v>
      </c>
      <c r="E35" s="36">
        <f>A35*C35</f>
        <v>6000</v>
      </c>
      <c r="F35" s="13"/>
      <c r="G35" s="13"/>
      <c r="H35" s="13"/>
      <c r="I35" s="17"/>
      <c r="J35" s="3"/>
      <c r="S35" s="3"/>
    </row>
    <row r="36" spans="1:19">
      <c r="A36" s="11"/>
      <c r="B36" s="29"/>
      <c r="C36" s="13"/>
      <c r="D36" s="13"/>
      <c r="E36" s="13"/>
      <c r="F36" s="13"/>
      <c r="G36" s="13"/>
      <c r="H36" s="13"/>
      <c r="I36" s="17"/>
      <c r="J36" s="3"/>
      <c r="S36" s="3"/>
    </row>
    <row r="37" spans="1:19" ht="12.75" thickBot="1">
      <c r="A37" s="101" t="s">
        <v>13</v>
      </c>
      <c r="B37" s="102"/>
      <c r="C37" s="102"/>
      <c r="D37" s="102"/>
      <c r="E37" s="102"/>
      <c r="F37" s="102"/>
      <c r="G37" s="102"/>
      <c r="H37" s="102"/>
      <c r="I37" s="103"/>
      <c r="J37" s="3"/>
      <c r="S37" s="3"/>
    </row>
    <row r="38" spans="1:19" ht="12.75" thickTop="1">
      <c r="B38" s="37"/>
      <c r="C38" s="37"/>
      <c r="D38" s="37"/>
      <c r="E38" s="37"/>
      <c r="F38" s="37"/>
      <c r="G38" s="37"/>
      <c r="H38" s="37"/>
      <c r="I38" s="37"/>
      <c r="J38" s="37"/>
      <c r="K38" s="3"/>
    </row>
    <row r="39" spans="1:19" ht="43.5" customHeight="1">
      <c r="A39" s="54" t="s">
        <v>88</v>
      </c>
      <c r="B39" s="37"/>
      <c r="C39" s="37"/>
      <c r="D39" s="37"/>
      <c r="E39" s="37"/>
      <c r="F39" s="37"/>
      <c r="G39" s="37"/>
      <c r="H39" s="37"/>
      <c r="I39" s="37"/>
      <c r="J39" s="37"/>
      <c r="K39" s="3"/>
    </row>
    <row r="40" spans="1:19" ht="24" customHeight="1">
      <c r="A40" s="117">
        <f>INDEX($C$100:$C$107,$C$42)</f>
        <v>0</v>
      </c>
      <c r="B40" s="118"/>
      <c r="C40" s="12" t="s">
        <v>94</v>
      </c>
      <c r="D40" s="59"/>
      <c r="E40" s="59"/>
      <c r="F40" s="59"/>
      <c r="G40" s="59"/>
      <c r="H40" s="13"/>
      <c r="I40" s="58" t="s">
        <v>46</v>
      </c>
      <c r="J40" s="40"/>
      <c r="K40" s="3"/>
      <c r="L40" s="3"/>
      <c r="M40" s="3"/>
      <c r="N40" s="3"/>
      <c r="O40" s="3"/>
      <c r="P40" s="3"/>
      <c r="Q40" s="3"/>
      <c r="R40" s="3"/>
      <c r="S40" s="3"/>
    </row>
    <row r="41" spans="1:19" ht="19.5" customHeight="1" thickBot="1">
      <c r="A41" s="118"/>
      <c r="B41" s="118"/>
      <c r="C41" s="38"/>
      <c r="D41" s="38"/>
      <c r="E41" s="38"/>
      <c r="F41" s="38"/>
      <c r="G41" s="38"/>
      <c r="H41" s="38"/>
      <c r="I41" s="39"/>
      <c r="J41" s="40"/>
      <c r="K41" s="3"/>
      <c r="L41" s="3"/>
      <c r="M41" s="3"/>
      <c r="N41" s="3"/>
      <c r="O41" s="3"/>
      <c r="P41" s="3"/>
      <c r="Q41" s="3"/>
      <c r="R41" s="3"/>
      <c r="S41" s="3"/>
    </row>
    <row r="42" spans="1:19" ht="22.5" customHeight="1" thickBot="1">
      <c r="A42" s="94"/>
      <c r="B42" s="56" t="s">
        <v>3</v>
      </c>
      <c r="C42" s="16">
        <v>1</v>
      </c>
      <c r="D42" s="15"/>
      <c r="E42" s="15"/>
      <c r="F42" s="91"/>
      <c r="G42" s="13"/>
      <c r="H42" s="13"/>
      <c r="I42" s="13"/>
      <c r="J42" s="3"/>
      <c r="S42" s="3"/>
    </row>
    <row r="43" spans="1:19" ht="22.5" customHeight="1" thickBot="1">
      <c r="A43" s="94"/>
      <c r="B43" s="56" t="s">
        <v>39</v>
      </c>
      <c r="C43" s="95"/>
      <c r="D43" s="96"/>
      <c r="E43" s="96"/>
      <c r="F43" s="91"/>
      <c r="G43" s="13"/>
      <c r="H43" s="13"/>
      <c r="I43" s="13"/>
      <c r="J43" s="3"/>
      <c r="S43" s="3"/>
    </row>
    <row r="44" spans="1:19" ht="22.5" customHeight="1" thickBot="1">
      <c r="A44" s="94"/>
      <c r="B44" s="57" t="s">
        <v>91</v>
      </c>
      <c r="C44" s="95"/>
      <c r="D44" s="96"/>
      <c r="E44" s="96"/>
      <c r="F44" s="91"/>
      <c r="G44" s="13"/>
      <c r="H44" s="13"/>
      <c r="I44" s="13"/>
      <c r="J44" s="3"/>
      <c r="S44" s="3"/>
    </row>
    <row r="45" spans="1:19" ht="20.25" customHeight="1" thickBot="1">
      <c r="A45" s="94"/>
      <c r="B45" s="57" t="s">
        <v>92</v>
      </c>
      <c r="C45" s="95"/>
      <c r="D45" s="96"/>
      <c r="E45" s="96"/>
      <c r="F45" s="91"/>
      <c r="G45" s="55"/>
      <c r="H45" s="13"/>
      <c r="I45" s="13"/>
      <c r="J45" s="3"/>
      <c r="S45" s="3"/>
    </row>
    <row r="46" spans="1:19" ht="17.25">
      <c r="A46" s="66"/>
      <c r="B46" s="67"/>
      <c r="C46" s="66"/>
      <c r="D46" s="66"/>
      <c r="E46" s="66"/>
      <c r="F46" s="66"/>
      <c r="G46" s="66"/>
      <c r="H46" s="66"/>
      <c r="I46" s="66"/>
      <c r="J46" s="42"/>
      <c r="K46" s="3"/>
      <c r="L46" s="3"/>
      <c r="M46" s="3"/>
      <c r="N46" s="3"/>
      <c r="O46" s="3"/>
      <c r="P46" s="3"/>
      <c r="Q46" s="3"/>
      <c r="R46" s="3"/>
      <c r="S46" s="3"/>
    </row>
    <row r="47" spans="1:19" ht="17.25">
      <c r="A47" s="68"/>
      <c r="B47" s="69" t="s">
        <v>96</v>
      </c>
      <c r="C47" s="113" t="s">
        <v>6</v>
      </c>
      <c r="D47" s="114"/>
      <c r="E47" s="72" t="s">
        <v>7</v>
      </c>
      <c r="F47" s="71" t="s">
        <v>8</v>
      </c>
      <c r="G47" s="71" t="s">
        <v>9</v>
      </c>
      <c r="H47" s="113" t="s">
        <v>6</v>
      </c>
      <c r="I47" s="114"/>
      <c r="J47" s="42"/>
      <c r="K47" s="3"/>
      <c r="L47" s="3"/>
      <c r="M47" s="3"/>
      <c r="N47" s="3"/>
      <c r="O47" s="3"/>
      <c r="P47" s="3"/>
      <c r="Q47" s="3"/>
      <c r="R47" s="3"/>
      <c r="S47" s="3"/>
    </row>
    <row r="48" spans="1:19" ht="21.75" customHeight="1">
      <c r="A48" s="73">
        <v>1</v>
      </c>
      <c r="B48" s="74"/>
      <c r="C48" s="115"/>
      <c r="D48" s="116"/>
      <c r="E48" s="75"/>
      <c r="F48" s="76" t="str">
        <f t="shared" ref="F48:F62" si="3">IF(COUNTA(B48:E48)&gt;0,INDEX($C$100:$C$107,$C$42),"")</f>
        <v/>
      </c>
      <c r="G48" s="77">
        <f>B48</f>
        <v>0</v>
      </c>
      <c r="H48" s="109">
        <f>C48</f>
        <v>0</v>
      </c>
      <c r="I48" s="110"/>
      <c r="J48" s="42"/>
      <c r="K48" s="3"/>
      <c r="L48" s="3"/>
      <c r="M48" s="3"/>
      <c r="N48" s="3"/>
      <c r="O48" s="3"/>
      <c r="P48" s="3"/>
      <c r="Q48" s="3"/>
      <c r="R48" s="3"/>
      <c r="S48" s="3"/>
    </row>
    <row r="49" spans="1:19" ht="20.25" customHeight="1">
      <c r="A49" s="73">
        <v>2</v>
      </c>
      <c r="B49" s="74"/>
      <c r="C49" s="111"/>
      <c r="D49" s="112"/>
      <c r="E49" s="75"/>
      <c r="F49" s="76" t="str">
        <f t="shared" si="3"/>
        <v/>
      </c>
      <c r="G49" s="77">
        <f t="shared" ref="G49:G62" si="4">B49</f>
        <v>0</v>
      </c>
      <c r="H49" s="109">
        <f t="shared" ref="H49:H62" si="5">C49</f>
        <v>0</v>
      </c>
      <c r="I49" s="110"/>
      <c r="J49" s="42"/>
      <c r="K49" s="3"/>
      <c r="L49" s="3"/>
      <c r="M49" s="3"/>
      <c r="N49" s="3"/>
      <c r="O49" s="3"/>
      <c r="P49" s="3"/>
      <c r="Q49" s="3"/>
      <c r="R49" s="3"/>
      <c r="S49" s="3"/>
    </row>
    <row r="50" spans="1:19" ht="20.25" customHeight="1">
      <c r="A50" s="73">
        <v>3</v>
      </c>
      <c r="B50" s="74"/>
      <c r="C50" s="111"/>
      <c r="D50" s="112"/>
      <c r="E50" s="75"/>
      <c r="F50" s="76" t="str">
        <f t="shared" si="3"/>
        <v/>
      </c>
      <c r="G50" s="77">
        <f t="shared" si="4"/>
        <v>0</v>
      </c>
      <c r="H50" s="109">
        <f t="shared" si="5"/>
        <v>0</v>
      </c>
      <c r="I50" s="110"/>
      <c r="J50" s="42"/>
      <c r="K50" s="3"/>
      <c r="L50" s="43"/>
      <c r="M50" s="3"/>
      <c r="N50" s="3"/>
      <c r="O50" s="3"/>
      <c r="P50" s="3"/>
      <c r="Q50" s="3"/>
      <c r="R50" s="3"/>
      <c r="S50" s="3"/>
    </row>
    <row r="51" spans="1:19" ht="20.25" customHeight="1">
      <c r="A51" s="73">
        <v>4</v>
      </c>
      <c r="B51" s="74"/>
      <c r="C51" s="111"/>
      <c r="D51" s="112"/>
      <c r="E51" s="75"/>
      <c r="F51" s="76" t="str">
        <f t="shared" si="3"/>
        <v/>
      </c>
      <c r="G51" s="77">
        <f t="shared" si="4"/>
        <v>0</v>
      </c>
      <c r="H51" s="109">
        <f t="shared" si="5"/>
        <v>0</v>
      </c>
      <c r="I51" s="110"/>
      <c r="J51" s="42"/>
      <c r="K51" s="3"/>
      <c r="L51" s="3"/>
      <c r="M51" s="3"/>
      <c r="N51" s="3"/>
      <c r="O51" s="3"/>
      <c r="P51" s="3"/>
      <c r="Q51" s="3"/>
      <c r="R51" s="3"/>
      <c r="S51" s="3"/>
    </row>
    <row r="52" spans="1:19" ht="20.25" customHeight="1">
      <c r="A52" s="73">
        <v>5</v>
      </c>
      <c r="B52" s="74"/>
      <c r="C52" s="111"/>
      <c r="D52" s="112"/>
      <c r="E52" s="75"/>
      <c r="F52" s="76" t="str">
        <f t="shared" si="3"/>
        <v/>
      </c>
      <c r="G52" s="77">
        <f t="shared" si="4"/>
        <v>0</v>
      </c>
      <c r="H52" s="109">
        <f t="shared" si="5"/>
        <v>0</v>
      </c>
      <c r="I52" s="110"/>
      <c r="J52" s="42"/>
      <c r="K52" s="3"/>
      <c r="L52" s="3"/>
      <c r="M52" s="3"/>
      <c r="N52" s="3"/>
      <c r="O52" s="3"/>
      <c r="P52" s="3"/>
      <c r="Q52" s="3"/>
      <c r="R52" s="3"/>
      <c r="S52" s="3"/>
    </row>
    <row r="53" spans="1:19" ht="20.25" customHeight="1">
      <c r="A53" s="73">
        <v>6</v>
      </c>
      <c r="B53" s="74"/>
      <c r="C53" s="111"/>
      <c r="D53" s="112"/>
      <c r="E53" s="75"/>
      <c r="F53" s="76" t="str">
        <f t="shared" si="3"/>
        <v/>
      </c>
      <c r="G53" s="77">
        <f t="shared" si="4"/>
        <v>0</v>
      </c>
      <c r="H53" s="109">
        <f t="shared" si="5"/>
        <v>0</v>
      </c>
      <c r="I53" s="110"/>
      <c r="J53" s="42"/>
      <c r="K53" s="3"/>
      <c r="L53" s="3"/>
      <c r="M53" s="3"/>
      <c r="N53" s="3"/>
      <c r="O53" s="3"/>
      <c r="P53" s="3"/>
      <c r="Q53" s="3"/>
      <c r="R53" s="3"/>
      <c r="S53" s="3"/>
    </row>
    <row r="54" spans="1:19" ht="20.25" customHeight="1">
      <c r="A54" s="73">
        <v>7</v>
      </c>
      <c r="B54" s="74"/>
      <c r="C54" s="111"/>
      <c r="D54" s="112"/>
      <c r="E54" s="75"/>
      <c r="F54" s="76" t="str">
        <f t="shared" si="3"/>
        <v/>
      </c>
      <c r="G54" s="77">
        <f t="shared" si="4"/>
        <v>0</v>
      </c>
      <c r="H54" s="109">
        <f t="shared" si="5"/>
        <v>0</v>
      </c>
      <c r="I54" s="110"/>
      <c r="J54" s="42"/>
      <c r="K54" s="3"/>
      <c r="L54" s="3"/>
      <c r="M54" s="3"/>
      <c r="N54" s="3"/>
      <c r="O54" s="3"/>
      <c r="P54" s="3"/>
      <c r="Q54" s="3"/>
      <c r="R54" s="3"/>
      <c r="S54" s="3"/>
    </row>
    <row r="55" spans="1:19" ht="20.25" customHeight="1">
      <c r="A55" s="73">
        <v>8</v>
      </c>
      <c r="B55" s="74"/>
      <c r="C55" s="111"/>
      <c r="D55" s="112"/>
      <c r="E55" s="75"/>
      <c r="F55" s="76" t="str">
        <f t="shared" si="3"/>
        <v/>
      </c>
      <c r="G55" s="77">
        <f t="shared" si="4"/>
        <v>0</v>
      </c>
      <c r="H55" s="109">
        <f t="shared" si="5"/>
        <v>0</v>
      </c>
      <c r="I55" s="110"/>
      <c r="J55" s="42"/>
      <c r="K55" s="3"/>
      <c r="L55" s="3"/>
      <c r="M55" s="3"/>
      <c r="N55" s="3"/>
      <c r="O55" s="3"/>
      <c r="P55" s="3"/>
      <c r="Q55" s="3"/>
      <c r="R55" s="3"/>
      <c r="S55" s="3"/>
    </row>
    <row r="56" spans="1:19" ht="20.25" customHeight="1">
      <c r="A56" s="73">
        <v>9</v>
      </c>
      <c r="B56" s="74"/>
      <c r="C56" s="111"/>
      <c r="D56" s="112"/>
      <c r="E56" s="75"/>
      <c r="F56" s="76" t="str">
        <f t="shared" si="3"/>
        <v/>
      </c>
      <c r="G56" s="77">
        <f t="shared" si="4"/>
        <v>0</v>
      </c>
      <c r="H56" s="109">
        <f t="shared" si="5"/>
        <v>0</v>
      </c>
      <c r="I56" s="110"/>
      <c r="J56" s="42"/>
      <c r="K56" s="3"/>
      <c r="L56" s="3"/>
      <c r="M56" s="3"/>
      <c r="N56" s="3"/>
      <c r="O56" s="3"/>
      <c r="P56" s="3"/>
      <c r="Q56" s="3"/>
      <c r="R56" s="3"/>
      <c r="S56" s="3"/>
    </row>
    <row r="57" spans="1:19" ht="20.25" customHeight="1">
      <c r="A57" s="73">
        <v>10</v>
      </c>
      <c r="B57" s="74"/>
      <c r="C57" s="111"/>
      <c r="D57" s="112"/>
      <c r="E57" s="75"/>
      <c r="F57" s="76" t="str">
        <f t="shared" si="3"/>
        <v/>
      </c>
      <c r="G57" s="77">
        <f t="shared" si="4"/>
        <v>0</v>
      </c>
      <c r="H57" s="109">
        <f t="shared" si="5"/>
        <v>0</v>
      </c>
      <c r="I57" s="110"/>
      <c r="J57" s="41"/>
      <c r="K57" s="3"/>
      <c r="L57" s="3"/>
      <c r="M57" s="3"/>
      <c r="N57" s="3"/>
      <c r="O57" s="3"/>
      <c r="P57" s="3"/>
      <c r="Q57" s="3"/>
      <c r="R57" s="3"/>
      <c r="S57" s="3"/>
    </row>
    <row r="58" spans="1:19" ht="20.25" customHeight="1">
      <c r="A58" s="73">
        <v>11</v>
      </c>
      <c r="B58" s="74"/>
      <c r="C58" s="111"/>
      <c r="D58" s="112"/>
      <c r="E58" s="75"/>
      <c r="F58" s="76" t="str">
        <f t="shared" si="3"/>
        <v/>
      </c>
      <c r="G58" s="77">
        <f t="shared" si="4"/>
        <v>0</v>
      </c>
      <c r="H58" s="109">
        <f t="shared" si="5"/>
        <v>0</v>
      </c>
      <c r="I58" s="110"/>
      <c r="J58" s="41"/>
      <c r="K58" s="3"/>
      <c r="L58" s="3"/>
      <c r="M58" s="3"/>
      <c r="N58" s="3"/>
      <c r="O58" s="3"/>
      <c r="P58" s="3"/>
      <c r="Q58" s="3"/>
      <c r="R58" s="3"/>
      <c r="S58" s="3"/>
    </row>
    <row r="59" spans="1:19" ht="20.25" customHeight="1">
      <c r="A59" s="73">
        <v>12</v>
      </c>
      <c r="B59" s="74"/>
      <c r="C59" s="111"/>
      <c r="D59" s="112"/>
      <c r="E59" s="75"/>
      <c r="F59" s="76" t="str">
        <f t="shared" si="3"/>
        <v/>
      </c>
      <c r="G59" s="77">
        <f t="shared" si="4"/>
        <v>0</v>
      </c>
      <c r="H59" s="109">
        <f t="shared" si="5"/>
        <v>0</v>
      </c>
      <c r="I59" s="110"/>
      <c r="J59" s="41"/>
      <c r="K59" s="3"/>
      <c r="L59" s="3"/>
      <c r="M59" s="3"/>
      <c r="N59" s="3"/>
      <c r="O59" s="3"/>
      <c r="P59" s="3"/>
      <c r="Q59" s="3"/>
      <c r="R59" s="3"/>
      <c r="S59" s="3"/>
    </row>
    <row r="60" spans="1:19" ht="20.25" customHeight="1">
      <c r="A60" s="73">
        <v>13</v>
      </c>
      <c r="B60" s="74"/>
      <c r="C60" s="111"/>
      <c r="D60" s="112"/>
      <c r="E60" s="75"/>
      <c r="F60" s="76" t="str">
        <f t="shared" si="3"/>
        <v/>
      </c>
      <c r="G60" s="77">
        <f t="shared" si="4"/>
        <v>0</v>
      </c>
      <c r="H60" s="109">
        <f t="shared" si="5"/>
        <v>0</v>
      </c>
      <c r="I60" s="110"/>
      <c r="J60" s="41"/>
      <c r="K60" s="3"/>
      <c r="L60" s="3"/>
      <c r="M60" s="3"/>
      <c r="N60" s="3"/>
      <c r="O60" s="3"/>
      <c r="P60" s="3"/>
      <c r="Q60" s="3"/>
      <c r="R60" s="3"/>
      <c r="S60" s="3"/>
    </row>
    <row r="61" spans="1:19" ht="20.25" customHeight="1">
      <c r="A61" s="73">
        <v>14</v>
      </c>
      <c r="B61" s="74"/>
      <c r="C61" s="111"/>
      <c r="D61" s="112"/>
      <c r="E61" s="75"/>
      <c r="F61" s="76" t="str">
        <f t="shared" si="3"/>
        <v/>
      </c>
      <c r="G61" s="77">
        <f t="shared" si="4"/>
        <v>0</v>
      </c>
      <c r="H61" s="109">
        <f t="shared" si="5"/>
        <v>0</v>
      </c>
      <c r="I61" s="110"/>
      <c r="J61" s="41"/>
      <c r="K61" s="3"/>
      <c r="L61" s="3"/>
      <c r="M61" s="3"/>
      <c r="N61" s="3"/>
      <c r="O61" s="3"/>
      <c r="P61" s="3"/>
      <c r="Q61" s="3"/>
      <c r="R61" s="3"/>
      <c r="S61" s="3"/>
    </row>
    <row r="62" spans="1:19" ht="20.25" customHeight="1">
      <c r="A62" s="73">
        <v>15</v>
      </c>
      <c r="B62" s="74"/>
      <c r="C62" s="111"/>
      <c r="D62" s="112"/>
      <c r="E62" s="75"/>
      <c r="F62" s="76" t="str">
        <f t="shared" si="3"/>
        <v/>
      </c>
      <c r="G62" s="77">
        <f t="shared" si="4"/>
        <v>0</v>
      </c>
      <c r="H62" s="109">
        <f t="shared" si="5"/>
        <v>0</v>
      </c>
      <c r="I62" s="110"/>
      <c r="J62" s="37"/>
      <c r="K62" s="3"/>
      <c r="L62" s="3"/>
      <c r="M62" s="3"/>
      <c r="N62" s="3"/>
      <c r="O62" s="3"/>
      <c r="P62" s="3"/>
      <c r="Q62" s="3"/>
      <c r="R62" s="3"/>
      <c r="S62" s="3"/>
    </row>
    <row r="63" spans="1:19" ht="17.25">
      <c r="A63" s="66"/>
      <c r="B63" s="66"/>
      <c r="C63" s="66"/>
      <c r="D63" s="66"/>
      <c r="E63" s="66"/>
      <c r="F63" s="66"/>
      <c r="G63" s="66"/>
      <c r="H63" s="66"/>
      <c r="I63" s="66"/>
      <c r="K63" s="3"/>
      <c r="L63" s="3"/>
      <c r="M63" s="3"/>
      <c r="N63" s="3"/>
      <c r="O63" s="3"/>
      <c r="P63" s="3"/>
      <c r="Q63" s="3"/>
      <c r="R63" s="3"/>
      <c r="S63" s="3"/>
    </row>
    <row r="64" spans="1:19" ht="18" thickBot="1">
      <c r="A64" s="66"/>
      <c r="B64" s="78"/>
      <c r="C64" s="66"/>
      <c r="D64" s="66"/>
      <c r="E64" s="66"/>
      <c r="F64" s="66"/>
      <c r="G64" s="66"/>
      <c r="H64" s="66"/>
      <c r="I64" s="66"/>
      <c r="K64" s="3"/>
      <c r="L64" s="3"/>
      <c r="M64" s="3"/>
      <c r="N64" s="3"/>
      <c r="O64" s="3"/>
      <c r="P64" s="3"/>
      <c r="Q64" s="3"/>
      <c r="R64" s="3"/>
      <c r="S64" s="3"/>
    </row>
    <row r="65" spans="1:19" ht="24" customHeight="1">
      <c r="A65" s="79" t="s">
        <v>14</v>
      </c>
      <c r="B65" s="80" t="s">
        <v>47</v>
      </c>
      <c r="C65" s="80" t="s">
        <v>97</v>
      </c>
      <c r="D65" s="80"/>
      <c r="E65" s="81" t="s">
        <v>12</v>
      </c>
      <c r="F65" s="66"/>
      <c r="G65" s="66"/>
      <c r="H65" s="66"/>
      <c r="I65" s="66"/>
      <c r="K65" s="3"/>
      <c r="L65" s="3"/>
      <c r="M65" s="3"/>
      <c r="N65" s="3"/>
      <c r="O65" s="3"/>
      <c r="P65" s="3"/>
      <c r="Q65" s="3"/>
      <c r="R65" s="3"/>
      <c r="S65" s="3"/>
    </row>
    <row r="66" spans="1:19" ht="24" customHeight="1" thickBot="1">
      <c r="A66" s="82">
        <f>COUNTA(C48:C62)</f>
        <v>0</v>
      </c>
      <c r="B66" s="83" t="s">
        <v>98</v>
      </c>
      <c r="C66" s="84">
        <f>IF(C42=1,0,IF(OR(C42=2,C42=4,C42=6),3000,3000))</f>
        <v>0</v>
      </c>
      <c r="D66" s="83" t="s">
        <v>99</v>
      </c>
      <c r="E66" s="85">
        <f>A66*C66</f>
        <v>0</v>
      </c>
      <c r="F66" s="66"/>
      <c r="G66" s="66"/>
      <c r="H66" s="66"/>
      <c r="I66" s="66"/>
      <c r="K66" s="3"/>
      <c r="L66" s="3"/>
      <c r="M66" s="3"/>
      <c r="N66" s="3"/>
      <c r="O66" s="3"/>
      <c r="P66" s="3"/>
      <c r="Q66" s="3"/>
      <c r="R66" s="3"/>
      <c r="S66" s="3"/>
    </row>
    <row r="67" spans="1:19" ht="17.25">
      <c r="A67" s="66"/>
      <c r="B67" s="78"/>
      <c r="C67" s="66"/>
      <c r="D67" s="66"/>
      <c r="E67" s="66"/>
      <c r="F67" s="66"/>
      <c r="G67" s="66"/>
      <c r="H67" s="66"/>
      <c r="I67" s="66"/>
      <c r="K67" s="3"/>
      <c r="L67" s="3"/>
      <c r="M67" s="3"/>
      <c r="N67" s="3"/>
      <c r="O67" s="3"/>
      <c r="P67" s="3"/>
      <c r="Q67" s="3"/>
      <c r="R67" s="3"/>
      <c r="S67" s="3"/>
    </row>
    <row r="68" spans="1:19" ht="17.25">
      <c r="A68" s="108" t="s">
        <v>13</v>
      </c>
      <c r="B68" s="108"/>
      <c r="C68" s="108"/>
      <c r="D68" s="108"/>
      <c r="E68" s="108"/>
      <c r="F68" s="108"/>
      <c r="G68" s="108"/>
      <c r="H68" s="108"/>
      <c r="I68" s="108"/>
      <c r="K68" s="3"/>
      <c r="L68" s="3"/>
      <c r="M68" s="3"/>
      <c r="N68" s="3"/>
      <c r="O68" s="3"/>
      <c r="P68" s="3"/>
      <c r="Q68" s="3"/>
      <c r="R68" s="3"/>
      <c r="S68" s="3"/>
    </row>
    <row r="69" spans="1:19">
      <c r="L69" s="3"/>
      <c r="M69" s="3"/>
      <c r="N69" s="3"/>
      <c r="O69" s="3"/>
      <c r="P69" s="3"/>
      <c r="Q69" s="3"/>
      <c r="R69" s="3"/>
      <c r="S69" s="3"/>
    </row>
    <row r="70" spans="1:19">
      <c r="L70" s="3"/>
      <c r="M70" s="3"/>
      <c r="N70" s="3"/>
      <c r="O70" s="3"/>
      <c r="P70" s="3"/>
      <c r="Q70" s="3"/>
      <c r="R70" s="3"/>
      <c r="S70" s="3"/>
    </row>
    <row r="71" spans="1:19">
      <c r="L71" s="3"/>
      <c r="M71" s="3"/>
      <c r="N71" s="3"/>
      <c r="O71" s="3"/>
      <c r="P71" s="3"/>
      <c r="Q71" s="3"/>
      <c r="R71" s="3"/>
      <c r="S71" s="3"/>
    </row>
    <row r="72" spans="1:19" ht="35.25" customHeight="1">
      <c r="L72" s="3"/>
      <c r="M72" s="3"/>
      <c r="N72" s="3"/>
      <c r="O72" s="3"/>
      <c r="P72" s="3"/>
      <c r="Q72" s="3"/>
      <c r="R72" s="3"/>
      <c r="S72" s="3"/>
    </row>
    <row r="73" spans="1:19" ht="35.25" customHeight="1">
      <c r="L73" s="3"/>
      <c r="M73" s="3"/>
      <c r="N73" s="3"/>
      <c r="O73" s="3"/>
      <c r="P73" s="3"/>
      <c r="Q73" s="3"/>
      <c r="R73" s="3"/>
      <c r="S73" s="3"/>
    </row>
    <row r="74" spans="1:19" ht="35.25" customHeight="1">
      <c r="L74" s="3"/>
      <c r="M74" s="3"/>
      <c r="N74" s="3"/>
      <c r="O74" s="3"/>
      <c r="P74" s="3"/>
      <c r="Q74" s="3"/>
      <c r="R74" s="3"/>
      <c r="S74" s="3"/>
    </row>
    <row r="75" spans="1:19" ht="35.25" customHeight="1">
      <c r="L75" s="3"/>
      <c r="M75" s="3"/>
      <c r="N75" s="3"/>
      <c r="O75" s="3"/>
      <c r="P75" s="3"/>
      <c r="Q75" s="3"/>
      <c r="R75" s="3"/>
      <c r="S75" s="3"/>
    </row>
    <row r="76" spans="1:19" ht="35.25" customHeight="1">
      <c r="L76" s="3"/>
      <c r="M76" s="3"/>
      <c r="N76" s="3"/>
      <c r="O76" s="3"/>
      <c r="P76" s="3"/>
      <c r="Q76" s="3"/>
      <c r="R76" s="3"/>
      <c r="S76" s="3"/>
    </row>
    <row r="77" spans="1:19" ht="35.25" customHeight="1">
      <c r="L77" s="3"/>
      <c r="M77" s="3"/>
      <c r="N77" s="3"/>
      <c r="O77" s="3"/>
      <c r="P77" s="3"/>
      <c r="Q77" s="3"/>
      <c r="R77" s="3"/>
      <c r="S77" s="3"/>
    </row>
    <row r="78" spans="1:19" ht="35.25" customHeight="1">
      <c r="L78" s="3"/>
      <c r="M78" s="3"/>
      <c r="N78" s="3"/>
      <c r="O78" s="3"/>
      <c r="P78" s="3"/>
      <c r="Q78" s="3"/>
      <c r="R78" s="3"/>
      <c r="S78" s="3"/>
    </row>
    <row r="79" spans="1:19" ht="35.25" customHeight="1">
      <c r="L79" s="3"/>
      <c r="M79" s="3"/>
      <c r="N79" s="3"/>
      <c r="O79" s="3"/>
      <c r="P79" s="3"/>
      <c r="Q79" s="3"/>
      <c r="R79" s="3"/>
      <c r="S79" s="3"/>
    </row>
    <row r="80" spans="1:19" ht="35.25" customHeight="1">
      <c r="L80" s="3"/>
      <c r="M80" s="3"/>
      <c r="N80" s="3"/>
      <c r="O80" s="3"/>
      <c r="P80" s="3"/>
      <c r="Q80" s="3"/>
      <c r="R80" s="3"/>
      <c r="S80" s="3"/>
    </row>
    <row r="81" spans="12:19" ht="35.25" customHeight="1">
      <c r="L81" s="3"/>
      <c r="M81" s="3"/>
      <c r="N81" s="3"/>
      <c r="O81" s="3"/>
      <c r="P81" s="3"/>
      <c r="Q81" s="3"/>
      <c r="R81" s="3"/>
      <c r="S81" s="3"/>
    </row>
    <row r="82" spans="12:19" ht="35.25" customHeight="1">
      <c r="L82" s="3"/>
      <c r="M82" s="3"/>
      <c r="N82" s="3"/>
      <c r="O82" s="3"/>
      <c r="P82" s="3"/>
      <c r="Q82" s="3"/>
      <c r="R82" s="3"/>
      <c r="S82" s="3"/>
    </row>
    <row r="83" spans="12:19">
      <c r="L83" s="3"/>
      <c r="M83" s="3"/>
      <c r="N83" s="3"/>
      <c r="O83" s="3"/>
      <c r="P83" s="3"/>
      <c r="Q83" s="3"/>
      <c r="R83" s="3"/>
      <c r="S83" s="3"/>
    </row>
    <row r="84" spans="12:19">
      <c r="L84" s="3"/>
      <c r="M84" s="3"/>
      <c r="N84" s="3"/>
      <c r="O84" s="3"/>
      <c r="P84" s="3"/>
      <c r="Q84" s="3"/>
      <c r="R84" s="3"/>
      <c r="S84" s="3"/>
    </row>
    <row r="85" spans="12:19">
      <c r="L85" s="3"/>
      <c r="M85" s="3"/>
      <c r="N85" s="3"/>
      <c r="O85" s="3"/>
      <c r="P85" s="3"/>
      <c r="Q85" s="3"/>
      <c r="R85" s="3"/>
      <c r="S85" s="3"/>
    </row>
    <row r="86" spans="12:19">
      <c r="L86" s="3"/>
      <c r="M86" s="3"/>
      <c r="N86" s="3"/>
      <c r="O86" s="3"/>
      <c r="P86" s="3"/>
      <c r="Q86" s="3"/>
      <c r="R86" s="3"/>
      <c r="S86" s="3"/>
    </row>
    <row r="99" spans="1:13">
      <c r="A99" s="45" t="s">
        <v>15</v>
      </c>
      <c r="B99" s="45" t="s">
        <v>16</v>
      </c>
      <c r="C99" s="3"/>
      <c r="K99" s="45" t="s">
        <v>15</v>
      </c>
    </row>
    <row r="100" spans="1:13" ht="18.75">
      <c r="A100" s="45"/>
      <c r="B100" s="46"/>
      <c r="C100" s="3"/>
      <c r="K100" s="45"/>
    </row>
    <row r="101" spans="1:13" ht="12.75" customHeight="1">
      <c r="A101" s="47" t="s">
        <v>48</v>
      </c>
      <c r="B101" s="46" t="s">
        <v>17</v>
      </c>
      <c r="C101" s="3" t="s">
        <v>100</v>
      </c>
      <c r="K101" s="47" t="s">
        <v>48</v>
      </c>
    </row>
    <row r="102" spans="1:13" ht="18.75">
      <c r="A102" s="47" t="s">
        <v>18</v>
      </c>
      <c r="B102" s="46" t="s">
        <v>19</v>
      </c>
      <c r="C102" s="3" t="s">
        <v>101</v>
      </c>
      <c r="K102" s="47" t="s">
        <v>18</v>
      </c>
    </row>
    <row r="103" spans="1:13" ht="25.5">
      <c r="A103" s="47" t="s">
        <v>20</v>
      </c>
      <c r="B103" s="46" t="s">
        <v>22</v>
      </c>
      <c r="C103" s="44" t="s">
        <v>102</v>
      </c>
      <c r="K103" s="47" t="s">
        <v>20</v>
      </c>
    </row>
    <row r="104" spans="1:13" ht="18.75">
      <c r="A104" s="3" t="s">
        <v>21</v>
      </c>
      <c r="B104" s="46" t="s">
        <v>24</v>
      </c>
      <c r="C104" s="3" t="s">
        <v>103</v>
      </c>
      <c r="K104" s="3" t="s">
        <v>21</v>
      </c>
    </row>
    <row r="105" spans="1:13" ht="18.75">
      <c r="A105" s="47" t="s">
        <v>23</v>
      </c>
      <c r="B105" s="46" t="s">
        <v>26</v>
      </c>
      <c r="C105" s="44" t="s">
        <v>104</v>
      </c>
      <c r="K105" s="47" t="s">
        <v>23</v>
      </c>
    </row>
    <row r="106" spans="1:13" ht="18.75">
      <c r="A106" s="3" t="s">
        <v>49</v>
      </c>
      <c r="B106" s="46"/>
      <c r="C106" s="44"/>
      <c r="K106" s="3" t="s">
        <v>49</v>
      </c>
      <c r="L106" s="45" t="s">
        <v>16</v>
      </c>
      <c r="M106" s="3"/>
    </row>
    <row r="107" spans="1:13" ht="24.75">
      <c r="A107" s="48" t="s">
        <v>25</v>
      </c>
      <c r="B107" s="46"/>
      <c r="C107" s="44"/>
      <c r="K107" s="48" t="s">
        <v>25</v>
      </c>
      <c r="L107" s="45"/>
      <c r="M107" s="3"/>
    </row>
    <row r="108" spans="1:13">
      <c r="A108" s="48" t="s">
        <v>28</v>
      </c>
      <c r="B108" s="45"/>
      <c r="C108" s="3"/>
      <c r="K108" s="48" t="s">
        <v>28</v>
      </c>
      <c r="L108" s="45" t="s">
        <v>17</v>
      </c>
      <c r="M108" s="3" t="s">
        <v>100</v>
      </c>
    </row>
    <row r="109" spans="1:13" ht="36.75">
      <c r="A109" s="47" t="s">
        <v>50</v>
      </c>
      <c r="B109" s="45"/>
      <c r="C109" s="3"/>
      <c r="K109" s="47" t="s">
        <v>50</v>
      </c>
      <c r="L109" s="45" t="s">
        <v>19</v>
      </c>
      <c r="M109" s="3" t="s">
        <v>101</v>
      </c>
    </row>
    <row r="110" spans="1:13" ht="24">
      <c r="A110" s="48" t="s">
        <v>29</v>
      </c>
      <c r="B110" s="45"/>
      <c r="C110" s="3"/>
      <c r="K110" s="48" t="s">
        <v>29</v>
      </c>
      <c r="L110" s="45" t="s">
        <v>22</v>
      </c>
      <c r="M110" s="44" t="s">
        <v>102</v>
      </c>
    </row>
    <row r="111" spans="1:13" ht="24">
      <c r="A111" s="48" t="s">
        <v>30</v>
      </c>
      <c r="B111" s="45"/>
      <c r="C111" s="3"/>
      <c r="K111" s="48" t="s">
        <v>30</v>
      </c>
      <c r="L111" s="45" t="s">
        <v>24</v>
      </c>
      <c r="M111" s="3" t="s">
        <v>103</v>
      </c>
    </row>
    <row r="112" spans="1:13">
      <c r="A112" s="48" t="s">
        <v>31</v>
      </c>
      <c r="B112" s="45"/>
      <c r="C112" s="3"/>
      <c r="K112" s="48" t="s">
        <v>31</v>
      </c>
      <c r="L112" s="45" t="s">
        <v>26</v>
      </c>
      <c r="M112" s="44" t="s">
        <v>104</v>
      </c>
    </row>
    <row r="113" spans="1:13" ht="24.75">
      <c r="A113" s="48" t="s">
        <v>51</v>
      </c>
      <c r="B113" s="45"/>
      <c r="C113" s="3"/>
      <c r="K113" s="48" t="s">
        <v>51</v>
      </c>
      <c r="L113" s="45"/>
      <c r="M113" s="44"/>
    </row>
    <row r="114" spans="1:13" ht="24.75">
      <c r="A114" s="48" t="s">
        <v>52</v>
      </c>
      <c r="B114" s="45"/>
      <c r="C114" s="3"/>
      <c r="K114" s="48" t="s">
        <v>52</v>
      </c>
      <c r="L114" s="45"/>
      <c r="M114" s="44"/>
    </row>
    <row r="115" spans="1:13" ht="24">
      <c r="A115" s="48" t="s">
        <v>32</v>
      </c>
      <c r="B115" s="45"/>
      <c r="C115" s="3"/>
      <c r="K115" s="48" t="s">
        <v>32</v>
      </c>
      <c r="L115" s="45"/>
      <c r="M115" s="3"/>
    </row>
    <row r="116" spans="1:13" ht="24">
      <c r="A116" s="48" t="s">
        <v>33</v>
      </c>
      <c r="B116" s="45"/>
      <c r="C116" s="3"/>
      <c r="K116" s="48" t="s">
        <v>33</v>
      </c>
      <c r="L116" s="45"/>
      <c r="M116" s="3"/>
    </row>
    <row r="117" spans="1:13">
      <c r="A117" s="3" t="s">
        <v>34</v>
      </c>
      <c r="B117" s="45"/>
      <c r="C117" s="3"/>
      <c r="K117" s="3" t="s">
        <v>34</v>
      </c>
      <c r="L117" s="45"/>
      <c r="M117" s="3"/>
    </row>
    <row r="118" spans="1:13" ht="24.75">
      <c r="A118" s="48" t="s">
        <v>53</v>
      </c>
      <c r="B118" s="45"/>
      <c r="C118" s="3"/>
      <c r="K118" s="48" t="s">
        <v>53</v>
      </c>
      <c r="L118" s="45"/>
      <c r="M118" s="3"/>
    </row>
    <row r="119" spans="1:13" ht="36">
      <c r="A119" s="48" t="s">
        <v>54</v>
      </c>
      <c r="B119" s="45"/>
      <c r="C119" s="3"/>
      <c r="K119" s="48" t="s">
        <v>55</v>
      </c>
      <c r="L119" s="45"/>
      <c r="M119" s="3"/>
    </row>
    <row r="120" spans="1:13">
      <c r="A120" s="3" t="s">
        <v>35</v>
      </c>
      <c r="K120" s="3" t="s">
        <v>35</v>
      </c>
      <c r="L120" s="45"/>
      <c r="M120" s="3"/>
    </row>
    <row r="121" spans="1:13" ht="36">
      <c r="A121" s="48" t="s">
        <v>37</v>
      </c>
      <c r="K121" s="48" t="s">
        <v>37</v>
      </c>
      <c r="L121" s="45"/>
      <c r="M121" s="3"/>
    </row>
    <row r="122" spans="1:13">
      <c r="L122" s="45"/>
      <c r="M122" s="3"/>
    </row>
    <row r="123" spans="1:13">
      <c r="L123" s="45"/>
      <c r="M123" s="3"/>
    </row>
    <row r="124" spans="1:13">
      <c r="L124" s="45"/>
      <c r="M124" s="3"/>
    </row>
    <row r="125" spans="1:13">
      <c r="L125" s="45"/>
      <c r="M125" s="3"/>
    </row>
    <row r="126" spans="1:13">
      <c r="L126" s="45"/>
      <c r="M126" s="3"/>
    </row>
  </sheetData>
  <mergeCells count="81">
    <mergeCell ref="A40:B41"/>
    <mergeCell ref="A7:I7"/>
    <mergeCell ref="H16:I16"/>
    <mergeCell ref="C17:D17"/>
    <mergeCell ref="H17:I17"/>
    <mergeCell ref="C18:D18"/>
    <mergeCell ref="H18:I18"/>
    <mergeCell ref="C16:D16"/>
    <mergeCell ref="H19:I19"/>
    <mergeCell ref="C20:D20"/>
    <mergeCell ref="H61:I61"/>
    <mergeCell ref="C61:D61"/>
    <mergeCell ref="C58:D58"/>
    <mergeCell ref="C59:D59"/>
    <mergeCell ref="C60:D60"/>
    <mergeCell ref="H58:I58"/>
    <mergeCell ref="H59:I59"/>
    <mergeCell ref="H60:I60"/>
    <mergeCell ref="C47:D47"/>
    <mergeCell ref="C55:D55"/>
    <mergeCell ref="C53:D53"/>
    <mergeCell ref="C54:D54"/>
    <mergeCell ref="C49:D49"/>
    <mergeCell ref="C50:D50"/>
    <mergeCell ref="C51:D51"/>
    <mergeCell ref="H48:I48"/>
    <mergeCell ref="C52:D52"/>
    <mergeCell ref="H49:I49"/>
    <mergeCell ref="H50:I50"/>
    <mergeCell ref="H51:I51"/>
    <mergeCell ref="H52:I52"/>
    <mergeCell ref="B9:G9"/>
    <mergeCell ref="A4:I4"/>
    <mergeCell ref="C12:E12"/>
    <mergeCell ref="C13:E13"/>
    <mergeCell ref="A68:I68"/>
    <mergeCell ref="H53:I53"/>
    <mergeCell ref="H54:I54"/>
    <mergeCell ref="H55:I55"/>
    <mergeCell ref="H62:I62"/>
    <mergeCell ref="H56:I56"/>
    <mergeCell ref="H57:I57"/>
    <mergeCell ref="C62:D62"/>
    <mergeCell ref="C57:D57"/>
    <mergeCell ref="C56:D56"/>
    <mergeCell ref="H47:I47"/>
    <mergeCell ref="C48:D48"/>
    <mergeCell ref="A1:J1"/>
    <mergeCell ref="A2:I2"/>
    <mergeCell ref="A3:I3"/>
    <mergeCell ref="A5:I5"/>
    <mergeCell ref="A6:I6"/>
    <mergeCell ref="H31:I31"/>
    <mergeCell ref="C25:D25"/>
    <mergeCell ref="H25:I25"/>
    <mergeCell ref="C26:D26"/>
    <mergeCell ref="H26:I26"/>
    <mergeCell ref="C29:D29"/>
    <mergeCell ref="H29:I29"/>
    <mergeCell ref="C30:D30"/>
    <mergeCell ref="H30:I30"/>
    <mergeCell ref="C27:D27"/>
    <mergeCell ref="H27:I27"/>
    <mergeCell ref="C28:D28"/>
    <mergeCell ref="H28:I28"/>
    <mergeCell ref="C14:E14"/>
    <mergeCell ref="C43:E43"/>
    <mergeCell ref="C44:E44"/>
    <mergeCell ref="C45:E45"/>
    <mergeCell ref="C31:D31"/>
    <mergeCell ref="C24:D24"/>
    <mergeCell ref="C19:D19"/>
    <mergeCell ref="A37:I37"/>
    <mergeCell ref="H24:I24"/>
    <mergeCell ref="C21:D21"/>
    <mergeCell ref="H21:I21"/>
    <mergeCell ref="C22:D22"/>
    <mergeCell ref="H22:I22"/>
    <mergeCell ref="C23:D23"/>
    <mergeCell ref="H23:I23"/>
    <mergeCell ref="H20:I20"/>
  </mergeCells>
  <phoneticPr fontId="1"/>
  <printOptions horizontalCentered="1" verticalCentered="1"/>
  <pageMargins left="0.78740157480314965" right="0.78740157480314965" top="0.82677165354330717" bottom="0.51181102362204722" header="0.51181102362204722" footer="0.51181102362204722"/>
  <pageSetup paperSize="9" scale="126" orientation="portrait" blackAndWhite="1" horizontalDpi="4294967295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5</xdr:col>
                    <xdr:colOff>19050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2</xdr:col>
                    <xdr:colOff>0</xdr:colOff>
                    <xdr:row>40</xdr:row>
                    <xdr:rowOff>238125</xdr:rowOff>
                  </from>
                  <to>
                    <xdr:col>5</xdr:col>
                    <xdr:colOff>19050</xdr:colOff>
                    <xdr:row>41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S160"/>
  <sheetViews>
    <sheetView showZeros="0" topLeftCell="A49" zoomScaleNormal="100" zoomScaleSheetLayoutView="100" workbookViewId="0">
      <selection activeCell="C95" sqref="C95"/>
    </sheetView>
  </sheetViews>
  <sheetFormatPr defaultColWidth="5.75" defaultRowHeight="12"/>
  <cols>
    <col min="1" max="1" width="5.5" style="2" customWidth="1"/>
    <col min="2" max="2" width="9.125" style="2" customWidth="1"/>
    <col min="3" max="4" width="13.75" style="2" customWidth="1"/>
    <col min="5" max="5" width="8.5" style="2" customWidth="1"/>
    <col min="6" max="6" width="4.75" style="2" bestFit="1" customWidth="1"/>
    <col min="7" max="7" width="10.25" style="2" customWidth="1"/>
    <col min="8" max="9" width="14.125" style="2" customWidth="1"/>
    <col min="10" max="10" width="5.75" style="3" customWidth="1"/>
    <col min="11" max="11" width="5.5" style="2" customWidth="1"/>
    <col min="12" max="12" width="9.125" style="2" customWidth="1"/>
    <col min="13" max="14" width="13.75" style="2" customWidth="1"/>
    <col min="15" max="15" width="7.875" style="2" customWidth="1"/>
    <col min="16" max="16" width="4.75" style="2" bestFit="1" customWidth="1"/>
    <col min="17" max="17" width="10.25" style="2" customWidth="1"/>
    <col min="18" max="19" width="14.125" style="2" customWidth="1"/>
    <col min="20" max="20" width="11.125" style="3" customWidth="1"/>
    <col min="21" max="16384" width="5.75" style="3"/>
  </cols>
  <sheetData>
    <row r="1" spans="1:19">
      <c r="A1" s="104" t="s">
        <v>85</v>
      </c>
      <c r="B1" s="104"/>
      <c r="C1" s="104"/>
      <c r="D1" s="104"/>
      <c r="E1" s="104"/>
      <c r="F1" s="104"/>
      <c r="G1" s="104"/>
      <c r="H1" s="104"/>
      <c r="I1" s="104"/>
      <c r="J1" s="104"/>
      <c r="S1" s="3"/>
    </row>
    <row r="2" spans="1:19" ht="24.75" customHeight="1">
      <c r="A2" s="105" t="s">
        <v>86</v>
      </c>
      <c r="B2" s="105"/>
      <c r="C2" s="105"/>
      <c r="D2" s="105"/>
      <c r="E2" s="105"/>
      <c r="F2" s="105"/>
      <c r="G2" s="105"/>
      <c r="H2" s="105"/>
      <c r="I2" s="105"/>
      <c r="J2" s="1"/>
      <c r="S2" s="3"/>
    </row>
    <row r="3" spans="1:19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"/>
      <c r="S3" s="3"/>
    </row>
    <row r="4" spans="1:19" ht="24.75" customHeight="1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4"/>
      <c r="S4" s="3"/>
    </row>
    <row r="5" spans="1:19">
      <c r="A5" s="105" t="s">
        <v>2</v>
      </c>
      <c r="B5" s="105"/>
      <c r="C5" s="105"/>
      <c r="D5" s="105"/>
      <c r="E5" s="105"/>
      <c r="F5" s="105"/>
      <c r="G5" s="105"/>
      <c r="H5" s="105"/>
      <c r="I5" s="105"/>
      <c r="J5" s="53"/>
      <c r="S5" s="3"/>
    </row>
    <row r="6" spans="1:19" ht="24.75" customHeight="1">
      <c r="A6" s="106" t="s">
        <v>87</v>
      </c>
      <c r="B6" s="106"/>
      <c r="C6" s="106"/>
      <c r="D6" s="106"/>
      <c r="E6" s="106"/>
      <c r="F6" s="106"/>
      <c r="G6" s="106"/>
      <c r="H6" s="106"/>
      <c r="I6" s="106"/>
      <c r="J6" s="53"/>
      <c r="S6" s="3"/>
    </row>
    <row r="7" spans="1:19">
      <c r="A7" s="119" t="s">
        <v>89</v>
      </c>
      <c r="B7" s="119"/>
      <c r="C7" s="119"/>
      <c r="D7" s="119"/>
      <c r="E7" s="119"/>
      <c r="F7" s="119"/>
      <c r="G7" s="119"/>
      <c r="H7" s="119"/>
      <c r="I7" s="119"/>
    </row>
    <row r="8" spans="1:19" ht="12.75" thickBot="1"/>
    <row r="9" spans="1:19" ht="19.5" thickTop="1">
      <c r="A9" s="6"/>
      <c r="B9" s="7" t="s">
        <v>95</v>
      </c>
      <c r="C9" s="8"/>
      <c r="D9" s="8"/>
      <c r="E9" s="8"/>
      <c r="F9" s="8"/>
      <c r="G9" s="8"/>
      <c r="H9" s="8"/>
      <c r="I9" s="49" t="s">
        <v>71</v>
      </c>
    </row>
    <row r="10" spans="1:19" ht="19.5" thickBot="1">
      <c r="A10" s="11"/>
      <c r="B10" s="12"/>
      <c r="C10" s="13"/>
      <c r="D10" s="13"/>
      <c r="E10" s="13"/>
      <c r="F10" s="13"/>
      <c r="G10" s="13"/>
      <c r="H10" s="13"/>
      <c r="I10" s="14"/>
    </row>
    <row r="11" spans="1:19" ht="30" customHeight="1" thickBot="1">
      <c r="A11" s="11"/>
      <c r="B11" s="56" t="s">
        <v>3</v>
      </c>
      <c r="C11" s="89">
        <v>3</v>
      </c>
      <c r="D11" s="15"/>
      <c r="E11" s="16"/>
      <c r="F11" s="90"/>
      <c r="G11" s="13"/>
      <c r="H11" s="13"/>
      <c r="I11" s="17"/>
    </row>
    <row r="12" spans="1:19" ht="30" customHeight="1" thickBot="1">
      <c r="A12" s="11"/>
      <c r="B12" s="56" t="s">
        <v>72</v>
      </c>
      <c r="C12" s="95" t="s">
        <v>4</v>
      </c>
      <c r="D12" s="96"/>
      <c r="E12" s="146"/>
      <c r="F12" s="91"/>
      <c r="G12" s="13"/>
      <c r="H12" s="13"/>
      <c r="I12" s="17"/>
    </row>
    <row r="13" spans="1:19" ht="25.5" customHeight="1" thickBot="1">
      <c r="A13" s="11"/>
      <c r="B13" s="57" t="s">
        <v>91</v>
      </c>
      <c r="C13" s="95" t="s">
        <v>5</v>
      </c>
      <c r="D13" s="96"/>
      <c r="E13" s="146"/>
      <c r="F13" s="91"/>
      <c r="G13" s="13"/>
      <c r="H13" s="13"/>
      <c r="I13" s="17"/>
      <c r="S13" s="3"/>
    </row>
    <row r="14" spans="1:19" ht="25.5" customHeight="1" thickBot="1">
      <c r="A14" s="11"/>
      <c r="B14" s="57" t="s">
        <v>92</v>
      </c>
      <c r="C14" s="95" t="s">
        <v>90</v>
      </c>
      <c r="D14" s="96"/>
      <c r="E14" s="146"/>
      <c r="F14" s="91"/>
      <c r="G14" s="55"/>
      <c r="H14" s="13"/>
      <c r="I14" s="17"/>
      <c r="S14" s="3"/>
    </row>
    <row r="15" spans="1:19" ht="20.25" customHeight="1">
      <c r="A15" s="11"/>
      <c r="B15" s="18"/>
      <c r="C15" s="13"/>
      <c r="D15" s="13"/>
      <c r="E15" s="13"/>
      <c r="F15" s="13"/>
      <c r="G15" s="13"/>
      <c r="H15" s="13"/>
      <c r="I15" s="17"/>
      <c r="S15" s="3"/>
    </row>
    <row r="16" spans="1:19">
      <c r="A16" s="50"/>
      <c r="B16" s="20" t="s">
        <v>73</v>
      </c>
      <c r="C16" s="21" t="s">
        <v>6</v>
      </c>
      <c r="D16" s="20" t="s">
        <v>6</v>
      </c>
      <c r="E16" s="51" t="s">
        <v>56</v>
      </c>
      <c r="F16" s="22" t="s">
        <v>8</v>
      </c>
      <c r="G16" s="20" t="s">
        <v>74</v>
      </c>
      <c r="H16" s="21" t="s">
        <v>6</v>
      </c>
      <c r="I16" s="52" t="s">
        <v>6</v>
      </c>
    </row>
    <row r="17" spans="1:9" ht="24">
      <c r="A17" s="139">
        <v>1</v>
      </c>
      <c r="B17" s="25" t="s">
        <v>4</v>
      </c>
      <c r="C17" s="135" t="s">
        <v>11</v>
      </c>
      <c r="D17" s="136" t="s">
        <v>57</v>
      </c>
      <c r="E17" s="142"/>
      <c r="F17" s="144" t="s">
        <v>75</v>
      </c>
      <c r="G17" s="28" t="str">
        <f>B17</f>
        <v>チーム三木</v>
      </c>
      <c r="H17" s="141" t="str">
        <f>C17</f>
        <v>青山　えびす</v>
      </c>
      <c r="I17" s="138" t="str">
        <f>D17</f>
        <v>緑丘　しじみ</v>
      </c>
    </row>
    <row r="18" spans="1:9">
      <c r="A18" s="140"/>
      <c r="B18" s="25" t="s">
        <v>118</v>
      </c>
      <c r="C18" s="135"/>
      <c r="D18" s="137"/>
      <c r="E18" s="143"/>
      <c r="F18" s="145"/>
      <c r="G18" s="28" t="str">
        <f t="shared" ref="G18:G46" si="0">B18</f>
        <v>フリー</v>
      </c>
      <c r="H18" s="141"/>
      <c r="I18" s="138"/>
    </row>
    <row r="19" spans="1:9">
      <c r="A19" s="139">
        <v>2</v>
      </c>
      <c r="B19" s="25"/>
      <c r="C19" s="135"/>
      <c r="D19" s="136"/>
      <c r="E19" s="142"/>
      <c r="F19" s="144" t="str">
        <f>IF(COUNTA(B19:D20)&gt;0,INDEX($C$129:$C$136,$C$56),"")</f>
        <v/>
      </c>
      <c r="G19" s="28">
        <f t="shared" si="0"/>
        <v>0</v>
      </c>
      <c r="H19" s="141">
        <f>C19</f>
        <v>0</v>
      </c>
      <c r="I19" s="138">
        <f>D19</f>
        <v>0</v>
      </c>
    </row>
    <row r="20" spans="1:9">
      <c r="A20" s="140"/>
      <c r="B20" s="25"/>
      <c r="C20" s="135"/>
      <c r="D20" s="137"/>
      <c r="E20" s="143"/>
      <c r="F20" s="145"/>
      <c r="G20" s="28">
        <f t="shared" si="0"/>
        <v>0</v>
      </c>
      <c r="H20" s="141"/>
      <c r="I20" s="138"/>
    </row>
    <row r="21" spans="1:9">
      <c r="A21" s="139">
        <v>3</v>
      </c>
      <c r="B21" s="25"/>
      <c r="C21" s="135"/>
      <c r="D21" s="136"/>
      <c r="E21" s="142"/>
      <c r="F21" s="144" t="str">
        <f>IF(COUNTA(B21:D22)&gt;0,INDEX($C$129:$C$136,$C$56),"")</f>
        <v/>
      </c>
      <c r="G21" s="28">
        <f t="shared" si="0"/>
        <v>0</v>
      </c>
      <c r="H21" s="141">
        <f>C21</f>
        <v>0</v>
      </c>
      <c r="I21" s="138">
        <f>D21</f>
        <v>0</v>
      </c>
    </row>
    <row r="22" spans="1:9">
      <c r="A22" s="140"/>
      <c r="B22" s="25"/>
      <c r="C22" s="135"/>
      <c r="D22" s="137"/>
      <c r="E22" s="143"/>
      <c r="F22" s="145"/>
      <c r="G22" s="28">
        <f t="shared" si="0"/>
        <v>0</v>
      </c>
      <c r="H22" s="141"/>
      <c r="I22" s="138"/>
    </row>
    <row r="23" spans="1:9">
      <c r="A23" s="139">
        <v>4</v>
      </c>
      <c r="B23" s="25"/>
      <c r="C23" s="135"/>
      <c r="D23" s="136"/>
      <c r="E23" s="142"/>
      <c r="F23" s="144" t="str">
        <f>IF(COUNTA(B23:D24)&gt;0,INDEX($C$129:$C$136,$C$56),"")</f>
        <v/>
      </c>
      <c r="G23" s="28">
        <f t="shared" si="0"/>
        <v>0</v>
      </c>
      <c r="H23" s="141">
        <f>C23</f>
        <v>0</v>
      </c>
      <c r="I23" s="138">
        <f>D23</f>
        <v>0</v>
      </c>
    </row>
    <row r="24" spans="1:9">
      <c r="A24" s="140"/>
      <c r="B24" s="25"/>
      <c r="C24" s="135"/>
      <c r="D24" s="137"/>
      <c r="E24" s="143"/>
      <c r="F24" s="145"/>
      <c r="G24" s="28">
        <f t="shared" si="0"/>
        <v>0</v>
      </c>
      <c r="H24" s="141"/>
      <c r="I24" s="138"/>
    </row>
    <row r="25" spans="1:9">
      <c r="A25" s="139">
        <v>5</v>
      </c>
      <c r="B25" s="25"/>
      <c r="C25" s="135"/>
      <c r="D25" s="136"/>
      <c r="E25" s="142"/>
      <c r="F25" s="144" t="str">
        <f>IF(COUNTA(B25:D26)&gt;0,INDEX($C$129:$C$136,$C$56),"")</f>
        <v/>
      </c>
      <c r="G25" s="28">
        <f t="shared" si="0"/>
        <v>0</v>
      </c>
      <c r="H25" s="141">
        <f>C25</f>
        <v>0</v>
      </c>
      <c r="I25" s="138">
        <f>D25</f>
        <v>0</v>
      </c>
    </row>
    <row r="26" spans="1:9">
      <c r="A26" s="140"/>
      <c r="B26" s="25"/>
      <c r="C26" s="135"/>
      <c r="D26" s="137"/>
      <c r="E26" s="143"/>
      <c r="F26" s="145"/>
      <c r="G26" s="28">
        <f t="shared" si="0"/>
        <v>0</v>
      </c>
      <c r="H26" s="141"/>
      <c r="I26" s="138"/>
    </row>
    <row r="27" spans="1:9">
      <c r="A27" s="139">
        <v>6</v>
      </c>
      <c r="B27" s="25"/>
      <c r="C27" s="135"/>
      <c r="D27" s="136"/>
      <c r="E27" s="142"/>
      <c r="F27" s="144" t="str">
        <f>IF(COUNTA(B27:D28)&gt;0,INDEX($C$129:$C$136,$C$56),"")</f>
        <v/>
      </c>
      <c r="G27" s="28">
        <f t="shared" si="0"/>
        <v>0</v>
      </c>
      <c r="H27" s="141">
        <f>C27</f>
        <v>0</v>
      </c>
      <c r="I27" s="138">
        <f>D27</f>
        <v>0</v>
      </c>
    </row>
    <row r="28" spans="1:9">
      <c r="A28" s="140"/>
      <c r="B28" s="25"/>
      <c r="C28" s="135"/>
      <c r="D28" s="137"/>
      <c r="E28" s="143"/>
      <c r="F28" s="145"/>
      <c r="G28" s="28">
        <f t="shared" si="0"/>
        <v>0</v>
      </c>
      <c r="H28" s="141"/>
      <c r="I28" s="138"/>
    </row>
    <row r="29" spans="1:9">
      <c r="A29" s="139">
        <v>7</v>
      </c>
      <c r="B29" s="25"/>
      <c r="C29" s="135"/>
      <c r="D29" s="136"/>
      <c r="E29" s="142"/>
      <c r="F29" s="144" t="str">
        <f>IF(COUNTA(B29:D30)&gt;0,INDEX($C$129:$C$136,$C$56),"")</f>
        <v/>
      </c>
      <c r="G29" s="28">
        <f t="shared" si="0"/>
        <v>0</v>
      </c>
      <c r="H29" s="141">
        <f>C29</f>
        <v>0</v>
      </c>
      <c r="I29" s="138">
        <f>D29</f>
        <v>0</v>
      </c>
    </row>
    <row r="30" spans="1:9">
      <c r="A30" s="140"/>
      <c r="B30" s="25"/>
      <c r="C30" s="135"/>
      <c r="D30" s="137"/>
      <c r="E30" s="143"/>
      <c r="F30" s="145"/>
      <c r="G30" s="28">
        <f t="shared" si="0"/>
        <v>0</v>
      </c>
      <c r="H30" s="141"/>
      <c r="I30" s="138"/>
    </row>
    <row r="31" spans="1:9">
      <c r="A31" s="139">
        <v>8</v>
      </c>
      <c r="B31" s="25"/>
      <c r="C31" s="135"/>
      <c r="D31" s="136"/>
      <c r="E31" s="142"/>
      <c r="F31" s="144" t="str">
        <f>IF(COUNTA(B31:D32)&gt;0,INDEX($C$129:$C$136,$C$56),"")</f>
        <v/>
      </c>
      <c r="G31" s="28">
        <f t="shared" si="0"/>
        <v>0</v>
      </c>
      <c r="H31" s="141">
        <f>C31</f>
        <v>0</v>
      </c>
      <c r="I31" s="138">
        <f>D31</f>
        <v>0</v>
      </c>
    </row>
    <row r="32" spans="1:9">
      <c r="A32" s="140"/>
      <c r="B32" s="25"/>
      <c r="C32" s="135"/>
      <c r="D32" s="137"/>
      <c r="E32" s="143"/>
      <c r="F32" s="145"/>
      <c r="G32" s="28">
        <f t="shared" si="0"/>
        <v>0</v>
      </c>
      <c r="H32" s="141"/>
      <c r="I32" s="138"/>
    </row>
    <row r="33" spans="1:9">
      <c r="A33" s="139">
        <v>9</v>
      </c>
      <c r="B33" s="25"/>
      <c r="C33" s="135"/>
      <c r="D33" s="136"/>
      <c r="E33" s="142"/>
      <c r="F33" s="144" t="str">
        <f>IF(COUNTA(B33:D34)&gt;0,INDEX($C$129:$C$136,$C$56),"")</f>
        <v/>
      </c>
      <c r="G33" s="28">
        <f t="shared" si="0"/>
        <v>0</v>
      </c>
      <c r="H33" s="141">
        <f>C33</f>
        <v>0</v>
      </c>
      <c r="I33" s="138">
        <f>D33</f>
        <v>0</v>
      </c>
    </row>
    <row r="34" spans="1:9">
      <c r="A34" s="140"/>
      <c r="B34" s="25"/>
      <c r="C34" s="135"/>
      <c r="D34" s="137"/>
      <c r="E34" s="143"/>
      <c r="F34" s="145"/>
      <c r="G34" s="28">
        <f t="shared" si="0"/>
        <v>0</v>
      </c>
      <c r="H34" s="141"/>
      <c r="I34" s="138"/>
    </row>
    <row r="35" spans="1:9">
      <c r="A35" s="139">
        <v>10</v>
      </c>
      <c r="B35" s="25"/>
      <c r="C35" s="135"/>
      <c r="D35" s="136"/>
      <c r="E35" s="142"/>
      <c r="F35" s="144" t="str">
        <f>IF(COUNTA(B35:D36)&gt;0,INDEX($C$129:$C$136,$C$56),"")</f>
        <v/>
      </c>
      <c r="G35" s="28">
        <f t="shared" si="0"/>
        <v>0</v>
      </c>
      <c r="H35" s="141">
        <f>C35</f>
        <v>0</v>
      </c>
      <c r="I35" s="138">
        <f>D35</f>
        <v>0</v>
      </c>
    </row>
    <row r="36" spans="1:9">
      <c r="A36" s="140"/>
      <c r="B36" s="25"/>
      <c r="C36" s="135"/>
      <c r="D36" s="137"/>
      <c r="E36" s="143"/>
      <c r="F36" s="145"/>
      <c r="G36" s="28">
        <f t="shared" si="0"/>
        <v>0</v>
      </c>
      <c r="H36" s="141"/>
      <c r="I36" s="138"/>
    </row>
    <row r="37" spans="1:9">
      <c r="A37" s="139">
        <v>11</v>
      </c>
      <c r="B37" s="25"/>
      <c r="C37" s="135"/>
      <c r="D37" s="136"/>
      <c r="E37" s="142"/>
      <c r="F37" s="144" t="str">
        <f>IF(COUNTA(B37:D38)&gt;0,INDEX($C$129:$C$136,$C$56),"")</f>
        <v/>
      </c>
      <c r="G37" s="28">
        <f t="shared" si="0"/>
        <v>0</v>
      </c>
      <c r="H37" s="141">
        <f>C37</f>
        <v>0</v>
      </c>
      <c r="I37" s="138">
        <f>D37</f>
        <v>0</v>
      </c>
    </row>
    <row r="38" spans="1:9">
      <c r="A38" s="140"/>
      <c r="B38" s="25"/>
      <c r="C38" s="135"/>
      <c r="D38" s="137"/>
      <c r="E38" s="143"/>
      <c r="F38" s="145"/>
      <c r="G38" s="28">
        <f t="shared" si="0"/>
        <v>0</v>
      </c>
      <c r="H38" s="141"/>
      <c r="I38" s="138"/>
    </row>
    <row r="39" spans="1:9">
      <c r="A39" s="139">
        <v>12</v>
      </c>
      <c r="B39" s="25"/>
      <c r="C39" s="135"/>
      <c r="D39" s="136"/>
      <c r="E39" s="142"/>
      <c r="F39" s="144" t="str">
        <f>IF(COUNTA(B39:D40)&gt;0,INDEX($C$129:$C$136,$C$56),"")</f>
        <v/>
      </c>
      <c r="G39" s="28">
        <f t="shared" si="0"/>
        <v>0</v>
      </c>
      <c r="H39" s="141">
        <f>C39</f>
        <v>0</v>
      </c>
      <c r="I39" s="138">
        <f>D39</f>
        <v>0</v>
      </c>
    </row>
    <row r="40" spans="1:9">
      <c r="A40" s="140"/>
      <c r="B40" s="25"/>
      <c r="C40" s="135"/>
      <c r="D40" s="137"/>
      <c r="E40" s="143"/>
      <c r="F40" s="145"/>
      <c r="G40" s="28">
        <f t="shared" si="0"/>
        <v>0</v>
      </c>
      <c r="H40" s="141"/>
      <c r="I40" s="138"/>
    </row>
    <row r="41" spans="1:9">
      <c r="A41" s="139">
        <v>13</v>
      </c>
      <c r="B41" s="25"/>
      <c r="C41" s="135"/>
      <c r="D41" s="136"/>
      <c r="E41" s="142"/>
      <c r="F41" s="144" t="str">
        <f>IF(COUNTA(B41:D42)&gt;0,INDEX($C$129:$C$136,$C$56),"")</f>
        <v/>
      </c>
      <c r="G41" s="28">
        <f t="shared" si="0"/>
        <v>0</v>
      </c>
      <c r="H41" s="141">
        <f>C41</f>
        <v>0</v>
      </c>
      <c r="I41" s="138">
        <f>D41</f>
        <v>0</v>
      </c>
    </row>
    <row r="42" spans="1:9">
      <c r="A42" s="140"/>
      <c r="B42" s="25"/>
      <c r="C42" s="135"/>
      <c r="D42" s="137"/>
      <c r="E42" s="143"/>
      <c r="F42" s="145"/>
      <c r="G42" s="28">
        <f t="shared" si="0"/>
        <v>0</v>
      </c>
      <c r="H42" s="141"/>
      <c r="I42" s="138"/>
    </row>
    <row r="43" spans="1:9">
      <c r="A43" s="139">
        <v>14</v>
      </c>
      <c r="B43" s="25"/>
      <c r="C43" s="135"/>
      <c r="D43" s="136"/>
      <c r="E43" s="142"/>
      <c r="F43" s="144" t="str">
        <f>IF(COUNTA(B43:D44)&gt;0,INDEX($C$129:$C$136,$C$56),"")</f>
        <v/>
      </c>
      <c r="G43" s="28">
        <f t="shared" si="0"/>
        <v>0</v>
      </c>
      <c r="H43" s="141">
        <f>C43</f>
        <v>0</v>
      </c>
      <c r="I43" s="138">
        <f>D43</f>
        <v>0</v>
      </c>
    </row>
    <row r="44" spans="1:9">
      <c r="A44" s="140"/>
      <c r="B44" s="25"/>
      <c r="C44" s="135"/>
      <c r="D44" s="137"/>
      <c r="E44" s="143"/>
      <c r="F44" s="145"/>
      <c r="G44" s="28">
        <f t="shared" si="0"/>
        <v>0</v>
      </c>
      <c r="H44" s="141"/>
      <c r="I44" s="138"/>
    </row>
    <row r="45" spans="1:9">
      <c r="A45" s="139">
        <v>15</v>
      </c>
      <c r="B45" s="25"/>
      <c r="C45" s="135"/>
      <c r="D45" s="136"/>
      <c r="E45" s="142"/>
      <c r="F45" s="144" t="str">
        <f>IF(COUNTA(B45:D46)&gt;0,INDEX($C$129:$C$136,$C$56),"")</f>
        <v/>
      </c>
      <c r="G45" s="28">
        <f t="shared" si="0"/>
        <v>0</v>
      </c>
      <c r="H45" s="141">
        <f>C45</f>
        <v>0</v>
      </c>
      <c r="I45" s="138">
        <f>D45</f>
        <v>0</v>
      </c>
    </row>
    <row r="46" spans="1:9">
      <c r="A46" s="140"/>
      <c r="B46" s="25"/>
      <c r="C46" s="135"/>
      <c r="D46" s="137"/>
      <c r="E46" s="143"/>
      <c r="F46" s="145"/>
      <c r="G46" s="28">
        <f t="shared" si="0"/>
        <v>0</v>
      </c>
      <c r="H46" s="141"/>
      <c r="I46" s="138"/>
    </row>
    <row r="47" spans="1:9" ht="12.75" thickBot="1">
      <c r="A47" s="11"/>
      <c r="B47" s="29"/>
      <c r="C47" s="13"/>
      <c r="D47" s="13"/>
      <c r="E47" s="13"/>
      <c r="F47" s="13"/>
      <c r="G47" s="13"/>
      <c r="H47" s="13"/>
      <c r="I47" s="17"/>
    </row>
    <row r="48" spans="1:9">
      <c r="A48" s="30" t="s">
        <v>58</v>
      </c>
      <c r="B48" s="31" t="s">
        <v>76</v>
      </c>
      <c r="C48" s="31" t="s">
        <v>77</v>
      </c>
      <c r="D48" s="31"/>
      <c r="E48" s="32" t="s">
        <v>12</v>
      </c>
      <c r="F48" s="13"/>
      <c r="G48" s="13"/>
      <c r="H48" s="13"/>
      <c r="I48" s="17"/>
    </row>
    <row r="49" spans="1:19" ht="12.75" thickBot="1">
      <c r="A49" s="33">
        <f>COUNTA(C17:C46)</f>
        <v>1</v>
      </c>
      <c r="B49" s="34" t="s">
        <v>78</v>
      </c>
      <c r="C49" s="35">
        <f>IF(C11=1,0,IF(OR(C11=2,C11=4,C11=6),4000,3000))</f>
        <v>3000</v>
      </c>
      <c r="D49" s="34" t="s">
        <v>79</v>
      </c>
      <c r="E49" s="36">
        <f>A49*C49</f>
        <v>3000</v>
      </c>
      <c r="F49" s="13"/>
      <c r="G49" s="13"/>
      <c r="H49" s="13"/>
      <c r="I49" s="17"/>
    </row>
    <row r="50" spans="1:19">
      <c r="A50" s="11"/>
      <c r="B50" s="29"/>
      <c r="C50" s="13"/>
      <c r="D50" s="13"/>
      <c r="E50" s="13"/>
      <c r="F50" s="13"/>
      <c r="G50" s="13"/>
      <c r="H50" s="13"/>
      <c r="I50" s="17"/>
    </row>
    <row r="51" spans="1:19" ht="12.75" thickBot="1">
      <c r="A51" s="101" t="s">
        <v>13</v>
      </c>
      <c r="B51" s="102"/>
      <c r="C51" s="102"/>
      <c r="D51" s="102"/>
      <c r="E51" s="102"/>
      <c r="F51" s="102"/>
      <c r="G51" s="102"/>
      <c r="H51" s="102"/>
      <c r="I51" s="103"/>
    </row>
    <row r="52" spans="1:19" ht="12.75" thickTop="1"/>
    <row r="53" spans="1:19" ht="39.75" customHeight="1">
      <c r="A53" s="54" t="s">
        <v>88</v>
      </c>
    </row>
    <row r="54" spans="1:19" ht="18.75" customHeight="1">
      <c r="A54" s="117">
        <f>INDEX($C$129:$C$136,$C$56)</f>
        <v>0</v>
      </c>
      <c r="B54" s="118"/>
      <c r="C54" s="149" t="s">
        <v>94</v>
      </c>
      <c r="D54" s="149"/>
      <c r="E54" s="149"/>
      <c r="F54" s="149"/>
      <c r="G54" s="149"/>
      <c r="H54" s="149"/>
      <c r="I54" s="39" t="s">
        <v>80</v>
      </c>
      <c r="K54" s="3"/>
      <c r="L54" s="3"/>
      <c r="M54" s="3"/>
      <c r="N54" s="3"/>
      <c r="O54" s="3"/>
      <c r="P54" s="3"/>
      <c r="Q54" s="3"/>
      <c r="R54" s="3"/>
      <c r="S54" s="3"/>
    </row>
    <row r="55" spans="1:19" ht="29.25" customHeight="1" thickBot="1">
      <c r="A55" s="118"/>
      <c r="B55" s="118"/>
      <c r="C55" s="38"/>
      <c r="D55" s="38"/>
      <c r="E55" s="38"/>
      <c r="F55" s="38"/>
      <c r="G55" s="38"/>
      <c r="H55" s="38"/>
      <c r="I55" s="39"/>
      <c r="K55" s="3"/>
      <c r="L55" s="3"/>
      <c r="M55" s="3"/>
      <c r="N55" s="3"/>
      <c r="O55" s="3"/>
      <c r="P55" s="3"/>
      <c r="Q55" s="3"/>
      <c r="R55" s="3"/>
      <c r="S55" s="3"/>
    </row>
    <row r="56" spans="1:19" ht="32.25" customHeight="1" thickBot="1">
      <c r="A56" s="66"/>
      <c r="B56" s="62" t="s">
        <v>3</v>
      </c>
      <c r="C56" s="60">
        <v>1</v>
      </c>
      <c r="D56" s="61"/>
      <c r="E56" s="61"/>
      <c r="F56" s="92"/>
      <c r="G56" s="66"/>
      <c r="H56" s="66"/>
      <c r="I56" s="66"/>
      <c r="K56" s="3"/>
      <c r="L56" s="3"/>
      <c r="M56" s="3"/>
      <c r="N56" s="3"/>
      <c r="O56" s="3"/>
      <c r="P56" s="3"/>
      <c r="Q56" s="3"/>
      <c r="R56" s="3"/>
      <c r="S56" s="3"/>
    </row>
    <row r="57" spans="1:19" ht="29.25" customHeight="1" thickBot="1">
      <c r="A57" s="66"/>
      <c r="B57" s="62" t="s">
        <v>106</v>
      </c>
      <c r="C57" s="147"/>
      <c r="D57" s="148"/>
      <c r="E57" s="148"/>
      <c r="F57" s="93"/>
      <c r="G57" s="66"/>
      <c r="H57" s="66"/>
      <c r="I57" s="66"/>
      <c r="K57" s="3"/>
      <c r="L57" s="3"/>
      <c r="M57" s="3"/>
      <c r="N57" s="3"/>
      <c r="O57" s="3"/>
      <c r="P57" s="3"/>
      <c r="Q57" s="3"/>
      <c r="R57" s="3"/>
      <c r="S57" s="3"/>
    </row>
    <row r="58" spans="1:19" ht="25.5" customHeight="1" thickBot="1">
      <c r="A58" s="63"/>
      <c r="B58" s="64" t="s">
        <v>107</v>
      </c>
      <c r="C58" s="147"/>
      <c r="D58" s="148"/>
      <c r="E58" s="148"/>
      <c r="F58" s="93"/>
      <c r="G58" s="63"/>
      <c r="H58" s="63"/>
      <c r="I58" s="63"/>
      <c r="S58" s="3"/>
    </row>
    <row r="59" spans="1:19" ht="25.5" customHeight="1" thickBot="1">
      <c r="A59" s="63"/>
      <c r="B59" s="64" t="s">
        <v>92</v>
      </c>
      <c r="C59" s="147"/>
      <c r="D59" s="148"/>
      <c r="E59" s="148"/>
      <c r="F59" s="93"/>
      <c r="G59" s="65"/>
      <c r="H59" s="63"/>
      <c r="I59" s="63"/>
      <c r="S59" s="3"/>
    </row>
    <row r="60" spans="1:19" ht="20.25" customHeight="1">
      <c r="A60" s="86"/>
      <c r="B60" s="87"/>
      <c r="C60" s="63"/>
      <c r="D60" s="63"/>
      <c r="E60" s="63"/>
      <c r="F60" s="63"/>
      <c r="G60" s="63"/>
      <c r="H60" s="63"/>
      <c r="I60" s="86"/>
      <c r="S60" s="3"/>
    </row>
    <row r="61" spans="1:19" ht="21.75" customHeight="1">
      <c r="A61" s="68"/>
      <c r="B61" s="69" t="s">
        <v>96</v>
      </c>
      <c r="C61" s="70" t="s">
        <v>6</v>
      </c>
      <c r="D61" s="69" t="s">
        <v>6</v>
      </c>
      <c r="E61" s="88" t="s">
        <v>56</v>
      </c>
      <c r="F61" s="71" t="s">
        <v>8</v>
      </c>
      <c r="G61" s="69" t="s">
        <v>108</v>
      </c>
      <c r="H61" s="70" t="s">
        <v>6</v>
      </c>
      <c r="I61" s="69" t="s">
        <v>6</v>
      </c>
      <c r="K61" s="3"/>
      <c r="L61" s="3"/>
      <c r="M61" s="3"/>
      <c r="N61" s="3"/>
      <c r="O61" s="3"/>
      <c r="P61" s="3"/>
      <c r="Q61" s="3"/>
      <c r="R61" s="3"/>
      <c r="S61" s="3"/>
    </row>
    <row r="62" spans="1:19" ht="21.75" customHeight="1">
      <c r="A62" s="132">
        <v>1</v>
      </c>
      <c r="B62" s="74"/>
      <c r="C62" s="134"/>
      <c r="D62" s="126"/>
      <c r="E62" s="128"/>
      <c r="F62" s="130" t="str">
        <f>IF(COUNTA(B62:D63)&gt;0,INDEX($C$129:$C$136,$C$56),"")</f>
        <v/>
      </c>
      <c r="G62" s="77">
        <f>B62</f>
        <v>0</v>
      </c>
      <c r="H62" s="125">
        <f>C62</f>
        <v>0</v>
      </c>
      <c r="I62" s="125">
        <f>D62</f>
        <v>0</v>
      </c>
      <c r="K62" s="3"/>
      <c r="L62" s="3"/>
      <c r="M62" s="3"/>
      <c r="N62" s="3"/>
      <c r="O62" s="3"/>
      <c r="P62" s="3"/>
      <c r="Q62" s="3"/>
      <c r="R62" s="3"/>
      <c r="S62" s="3"/>
    </row>
    <row r="63" spans="1:19" ht="21.75" customHeight="1">
      <c r="A63" s="133"/>
      <c r="B63" s="74"/>
      <c r="C63" s="134"/>
      <c r="D63" s="127"/>
      <c r="E63" s="129"/>
      <c r="F63" s="131"/>
      <c r="G63" s="77">
        <f t="shared" ref="G63:G91" si="1">B63</f>
        <v>0</v>
      </c>
      <c r="H63" s="125"/>
      <c r="I63" s="125"/>
      <c r="K63" s="3"/>
      <c r="L63" s="3"/>
      <c r="M63" s="3"/>
      <c r="N63" s="3"/>
      <c r="O63" s="3"/>
      <c r="P63" s="3"/>
      <c r="Q63" s="3"/>
      <c r="R63" s="3"/>
      <c r="S63" s="3"/>
    </row>
    <row r="64" spans="1:19" ht="21.75" customHeight="1">
      <c r="A64" s="132">
        <v>2</v>
      </c>
      <c r="B64" s="74"/>
      <c r="C64" s="134"/>
      <c r="D64" s="126"/>
      <c r="E64" s="128"/>
      <c r="F64" s="130" t="str">
        <f>IF(COUNTA(B64:D65)&gt;0,INDEX($C$129:$C$136,$C$56),"")</f>
        <v/>
      </c>
      <c r="G64" s="77">
        <f t="shared" si="1"/>
        <v>0</v>
      </c>
      <c r="H64" s="125">
        <f>C64</f>
        <v>0</v>
      </c>
      <c r="I64" s="125">
        <f>D64</f>
        <v>0</v>
      </c>
      <c r="K64" s="3"/>
      <c r="L64" s="3"/>
      <c r="M64" s="3"/>
      <c r="N64" s="3"/>
      <c r="O64" s="3"/>
      <c r="P64" s="3"/>
      <c r="Q64" s="3"/>
      <c r="R64" s="3"/>
      <c r="S64" s="3"/>
    </row>
    <row r="65" spans="1:19" ht="21.75" customHeight="1">
      <c r="A65" s="133"/>
      <c r="B65" s="74"/>
      <c r="C65" s="134"/>
      <c r="D65" s="127"/>
      <c r="E65" s="129"/>
      <c r="F65" s="131"/>
      <c r="G65" s="77">
        <f t="shared" si="1"/>
        <v>0</v>
      </c>
      <c r="H65" s="125"/>
      <c r="I65" s="125"/>
      <c r="K65" s="3"/>
      <c r="L65" s="3"/>
      <c r="M65" s="3"/>
      <c r="N65" s="3"/>
      <c r="O65" s="3"/>
      <c r="P65" s="3"/>
      <c r="Q65" s="3"/>
      <c r="R65" s="3"/>
      <c r="S65" s="3"/>
    </row>
    <row r="66" spans="1:19" ht="21.75" customHeight="1">
      <c r="A66" s="132">
        <v>3</v>
      </c>
      <c r="B66" s="74"/>
      <c r="C66" s="134"/>
      <c r="D66" s="126"/>
      <c r="E66" s="128"/>
      <c r="F66" s="130" t="str">
        <f>IF(COUNTA(B66:D67)&gt;0,INDEX($C$129:$C$136,$C$56),"")</f>
        <v/>
      </c>
      <c r="G66" s="77">
        <f t="shared" si="1"/>
        <v>0</v>
      </c>
      <c r="H66" s="125">
        <f>C66</f>
        <v>0</v>
      </c>
      <c r="I66" s="125">
        <f>D66</f>
        <v>0</v>
      </c>
      <c r="K66" s="3"/>
      <c r="L66" s="3"/>
      <c r="M66" s="3"/>
      <c r="N66" s="3"/>
      <c r="O66" s="3"/>
      <c r="P66" s="3"/>
      <c r="Q66" s="3"/>
      <c r="R66" s="3"/>
      <c r="S66" s="3"/>
    </row>
    <row r="67" spans="1:19" ht="21.75" customHeight="1">
      <c r="A67" s="133"/>
      <c r="B67" s="74"/>
      <c r="C67" s="134"/>
      <c r="D67" s="127"/>
      <c r="E67" s="129"/>
      <c r="F67" s="131"/>
      <c r="G67" s="77">
        <f t="shared" si="1"/>
        <v>0</v>
      </c>
      <c r="H67" s="125"/>
      <c r="I67" s="125"/>
      <c r="K67" s="3"/>
      <c r="L67" s="3"/>
      <c r="M67" s="3"/>
      <c r="N67" s="3"/>
      <c r="O67" s="3"/>
      <c r="P67" s="3"/>
      <c r="Q67" s="3"/>
      <c r="R67" s="3"/>
      <c r="S67" s="3"/>
    </row>
    <row r="68" spans="1:19" ht="21.75" customHeight="1">
      <c r="A68" s="132">
        <v>4</v>
      </c>
      <c r="B68" s="74"/>
      <c r="C68" s="134"/>
      <c r="D68" s="126"/>
      <c r="E68" s="128"/>
      <c r="F68" s="130" t="str">
        <f>IF(COUNTA(B68:D69)&gt;0,INDEX($C$129:$C$136,$C$56),"")</f>
        <v/>
      </c>
      <c r="G68" s="77">
        <f t="shared" si="1"/>
        <v>0</v>
      </c>
      <c r="H68" s="125">
        <f>C68</f>
        <v>0</v>
      </c>
      <c r="I68" s="125">
        <f>D68</f>
        <v>0</v>
      </c>
      <c r="K68" s="3"/>
      <c r="L68" s="3"/>
      <c r="M68" s="3"/>
      <c r="N68" s="3"/>
      <c r="O68" s="3"/>
      <c r="P68" s="3"/>
      <c r="Q68" s="3"/>
      <c r="R68" s="3"/>
      <c r="S68" s="3"/>
    </row>
    <row r="69" spans="1:19" ht="21.75" customHeight="1">
      <c r="A69" s="133"/>
      <c r="B69" s="74"/>
      <c r="C69" s="134"/>
      <c r="D69" s="127"/>
      <c r="E69" s="129"/>
      <c r="F69" s="131"/>
      <c r="G69" s="77">
        <f t="shared" si="1"/>
        <v>0</v>
      </c>
      <c r="H69" s="125"/>
      <c r="I69" s="125"/>
      <c r="K69" s="3"/>
      <c r="L69" s="3"/>
      <c r="M69" s="3"/>
      <c r="N69" s="3"/>
      <c r="O69" s="3"/>
      <c r="P69" s="3"/>
      <c r="Q69" s="3"/>
      <c r="R69" s="3"/>
      <c r="S69" s="3"/>
    </row>
    <row r="70" spans="1:19" ht="21.75" customHeight="1">
      <c r="A70" s="132">
        <v>5</v>
      </c>
      <c r="B70" s="74"/>
      <c r="C70" s="134"/>
      <c r="D70" s="126"/>
      <c r="E70" s="128"/>
      <c r="F70" s="130" t="str">
        <f>IF(COUNTA(B70:D71)&gt;0,INDEX($C$129:$C$136,$C$56),"")</f>
        <v/>
      </c>
      <c r="G70" s="77">
        <f t="shared" si="1"/>
        <v>0</v>
      </c>
      <c r="H70" s="125">
        <f>C70</f>
        <v>0</v>
      </c>
      <c r="I70" s="125">
        <f>D70</f>
        <v>0</v>
      </c>
      <c r="K70" s="3"/>
      <c r="L70" s="3"/>
      <c r="M70" s="3"/>
      <c r="N70" s="3"/>
      <c r="O70" s="3"/>
      <c r="P70" s="3"/>
      <c r="Q70" s="3"/>
      <c r="R70" s="3"/>
      <c r="S70" s="3"/>
    </row>
    <row r="71" spans="1:19" ht="21.75" customHeight="1">
      <c r="A71" s="133"/>
      <c r="B71" s="74"/>
      <c r="C71" s="134"/>
      <c r="D71" s="127"/>
      <c r="E71" s="129"/>
      <c r="F71" s="131"/>
      <c r="G71" s="77">
        <f t="shared" si="1"/>
        <v>0</v>
      </c>
      <c r="H71" s="125"/>
      <c r="I71" s="125"/>
      <c r="K71" s="3"/>
      <c r="L71" s="3"/>
      <c r="M71" s="3"/>
      <c r="N71" s="3"/>
      <c r="O71" s="3"/>
      <c r="P71" s="3"/>
      <c r="Q71" s="3"/>
      <c r="R71" s="3"/>
      <c r="S71" s="3"/>
    </row>
    <row r="72" spans="1:19" ht="21.75" customHeight="1">
      <c r="A72" s="132">
        <v>6</v>
      </c>
      <c r="B72" s="74"/>
      <c r="C72" s="134"/>
      <c r="D72" s="126"/>
      <c r="E72" s="128"/>
      <c r="F72" s="130" t="str">
        <f>IF(COUNTA(B72:D73)&gt;0,INDEX($C$129:$C$136,$C$56),"")</f>
        <v/>
      </c>
      <c r="G72" s="77">
        <f t="shared" si="1"/>
        <v>0</v>
      </c>
      <c r="H72" s="125">
        <f>C72</f>
        <v>0</v>
      </c>
      <c r="I72" s="125">
        <f>D72</f>
        <v>0</v>
      </c>
      <c r="K72" s="3"/>
      <c r="L72" s="3"/>
      <c r="M72" s="3"/>
      <c r="N72" s="3"/>
      <c r="O72" s="3"/>
      <c r="P72" s="3"/>
      <c r="Q72" s="3"/>
      <c r="R72" s="3"/>
      <c r="S72" s="3"/>
    </row>
    <row r="73" spans="1:19" ht="21.75" customHeight="1">
      <c r="A73" s="133"/>
      <c r="B73" s="74"/>
      <c r="C73" s="134"/>
      <c r="D73" s="127"/>
      <c r="E73" s="129"/>
      <c r="F73" s="131"/>
      <c r="G73" s="77">
        <f t="shared" si="1"/>
        <v>0</v>
      </c>
      <c r="H73" s="125"/>
      <c r="I73" s="125"/>
      <c r="K73" s="3"/>
      <c r="L73" s="3"/>
      <c r="M73" s="3"/>
      <c r="N73" s="3"/>
      <c r="O73" s="3"/>
      <c r="P73" s="3"/>
      <c r="Q73" s="3"/>
      <c r="R73" s="3"/>
      <c r="S73" s="3"/>
    </row>
    <row r="74" spans="1:19" ht="21.75" customHeight="1">
      <c r="A74" s="132">
        <v>7</v>
      </c>
      <c r="B74" s="74"/>
      <c r="C74" s="134"/>
      <c r="D74" s="126"/>
      <c r="E74" s="128"/>
      <c r="F74" s="130" t="str">
        <f>IF(COUNTA(B74:D75)&gt;0,INDEX($C$129:$C$136,$C$56),"")</f>
        <v/>
      </c>
      <c r="G74" s="77">
        <f t="shared" si="1"/>
        <v>0</v>
      </c>
      <c r="H74" s="125">
        <f>C74</f>
        <v>0</v>
      </c>
      <c r="I74" s="125">
        <f>D74</f>
        <v>0</v>
      </c>
      <c r="K74" s="3"/>
      <c r="L74" s="3"/>
      <c r="M74" s="3"/>
      <c r="N74" s="3"/>
      <c r="O74" s="3"/>
      <c r="P74" s="3"/>
      <c r="Q74" s="3"/>
      <c r="R74" s="3"/>
      <c r="S74" s="3"/>
    </row>
    <row r="75" spans="1:19" ht="21.75" customHeight="1">
      <c r="A75" s="133"/>
      <c r="B75" s="74"/>
      <c r="C75" s="134"/>
      <c r="D75" s="127"/>
      <c r="E75" s="129"/>
      <c r="F75" s="131"/>
      <c r="G75" s="77">
        <f t="shared" si="1"/>
        <v>0</v>
      </c>
      <c r="H75" s="125"/>
      <c r="I75" s="125"/>
      <c r="K75" s="3"/>
      <c r="L75" s="3"/>
      <c r="M75" s="3"/>
      <c r="N75" s="3"/>
      <c r="O75" s="3"/>
      <c r="P75" s="3"/>
      <c r="Q75" s="3"/>
      <c r="R75" s="3"/>
      <c r="S75" s="3"/>
    </row>
    <row r="76" spans="1:19" ht="21.75" customHeight="1">
      <c r="A76" s="132">
        <v>8</v>
      </c>
      <c r="B76" s="74"/>
      <c r="C76" s="134"/>
      <c r="D76" s="126"/>
      <c r="E76" s="128"/>
      <c r="F76" s="130" t="str">
        <f>IF(COUNTA(B76:D77)&gt;0,INDEX($C$129:$C$136,$C$56),"")</f>
        <v/>
      </c>
      <c r="G76" s="77">
        <f t="shared" si="1"/>
        <v>0</v>
      </c>
      <c r="H76" s="125">
        <f>C76</f>
        <v>0</v>
      </c>
      <c r="I76" s="125">
        <f>D76</f>
        <v>0</v>
      </c>
      <c r="K76" s="3"/>
      <c r="L76" s="3"/>
      <c r="M76" s="3"/>
      <c r="N76" s="3"/>
      <c r="O76" s="3"/>
      <c r="P76" s="3"/>
      <c r="Q76" s="3"/>
      <c r="R76" s="3"/>
      <c r="S76" s="3"/>
    </row>
    <row r="77" spans="1:19" ht="21.75" customHeight="1">
      <c r="A77" s="133"/>
      <c r="B77" s="74"/>
      <c r="C77" s="134"/>
      <c r="D77" s="127"/>
      <c r="E77" s="129"/>
      <c r="F77" s="131"/>
      <c r="G77" s="77">
        <f t="shared" si="1"/>
        <v>0</v>
      </c>
      <c r="H77" s="125"/>
      <c r="I77" s="125"/>
      <c r="K77" s="3"/>
      <c r="L77" s="3"/>
      <c r="M77" s="3"/>
      <c r="N77" s="3"/>
      <c r="O77" s="3"/>
      <c r="P77" s="3"/>
      <c r="Q77" s="3"/>
      <c r="R77" s="3"/>
      <c r="S77" s="3"/>
    </row>
    <row r="78" spans="1:19" ht="21.75" customHeight="1">
      <c r="A78" s="132">
        <v>9</v>
      </c>
      <c r="B78" s="74"/>
      <c r="C78" s="134"/>
      <c r="D78" s="126"/>
      <c r="E78" s="128"/>
      <c r="F78" s="130" t="str">
        <f>IF(COUNTA(B78:D79)&gt;0,INDEX($C$129:$C$136,$C$56),"")</f>
        <v/>
      </c>
      <c r="G78" s="77">
        <f t="shared" si="1"/>
        <v>0</v>
      </c>
      <c r="H78" s="125">
        <f>C78</f>
        <v>0</v>
      </c>
      <c r="I78" s="125">
        <f>D78</f>
        <v>0</v>
      </c>
      <c r="K78" s="3"/>
      <c r="L78" s="3"/>
      <c r="M78" s="3"/>
      <c r="N78" s="3"/>
      <c r="O78" s="3"/>
      <c r="P78" s="3"/>
      <c r="Q78" s="3"/>
      <c r="R78" s="3"/>
      <c r="S78" s="3"/>
    </row>
    <row r="79" spans="1:19" ht="21.75" customHeight="1">
      <c r="A79" s="133"/>
      <c r="B79" s="74"/>
      <c r="C79" s="134"/>
      <c r="D79" s="127"/>
      <c r="E79" s="129"/>
      <c r="F79" s="131"/>
      <c r="G79" s="77">
        <f t="shared" si="1"/>
        <v>0</v>
      </c>
      <c r="H79" s="125"/>
      <c r="I79" s="125"/>
      <c r="K79" s="3"/>
      <c r="L79" s="3"/>
      <c r="M79" s="3"/>
      <c r="N79" s="3"/>
      <c r="O79" s="3"/>
      <c r="P79" s="3"/>
      <c r="Q79" s="3"/>
      <c r="R79" s="3"/>
      <c r="S79" s="3"/>
    </row>
    <row r="80" spans="1:19" ht="21.75" customHeight="1">
      <c r="A80" s="132">
        <v>10</v>
      </c>
      <c r="B80" s="74"/>
      <c r="C80" s="134"/>
      <c r="D80" s="126"/>
      <c r="E80" s="128"/>
      <c r="F80" s="130" t="str">
        <f>IF(COUNTA(B80:D81)&gt;0,INDEX($C$129:$C$136,$C$56),"")</f>
        <v/>
      </c>
      <c r="G80" s="77">
        <f t="shared" si="1"/>
        <v>0</v>
      </c>
      <c r="H80" s="125">
        <f>C80</f>
        <v>0</v>
      </c>
      <c r="I80" s="125">
        <f>D80</f>
        <v>0</v>
      </c>
      <c r="K80" s="3"/>
      <c r="L80" s="3"/>
      <c r="M80" s="3"/>
      <c r="N80" s="3"/>
      <c r="O80" s="3"/>
      <c r="P80" s="3"/>
      <c r="Q80" s="3"/>
      <c r="R80" s="3"/>
      <c r="S80" s="3"/>
    </row>
    <row r="81" spans="1:19" ht="21.75" customHeight="1">
      <c r="A81" s="133"/>
      <c r="B81" s="74"/>
      <c r="C81" s="134"/>
      <c r="D81" s="127"/>
      <c r="E81" s="129"/>
      <c r="F81" s="131"/>
      <c r="G81" s="77">
        <f t="shared" si="1"/>
        <v>0</v>
      </c>
      <c r="H81" s="125"/>
      <c r="I81" s="125"/>
      <c r="K81" s="3"/>
      <c r="L81" s="3"/>
      <c r="M81" s="3"/>
      <c r="N81" s="3"/>
      <c r="O81" s="3"/>
      <c r="P81" s="3"/>
      <c r="Q81" s="3"/>
      <c r="R81" s="3"/>
      <c r="S81" s="3"/>
    </row>
    <row r="82" spans="1:19" ht="21.75" customHeight="1">
      <c r="A82" s="132">
        <v>11</v>
      </c>
      <c r="B82" s="74"/>
      <c r="C82" s="134"/>
      <c r="D82" s="126"/>
      <c r="E82" s="128"/>
      <c r="F82" s="130" t="str">
        <f>IF(COUNTA(B82:D83)&gt;0,INDEX($C$129:$C$136,$C$56),"")</f>
        <v/>
      </c>
      <c r="G82" s="77">
        <f t="shared" si="1"/>
        <v>0</v>
      </c>
      <c r="H82" s="125">
        <f>C82</f>
        <v>0</v>
      </c>
      <c r="I82" s="125">
        <f>D82</f>
        <v>0</v>
      </c>
      <c r="K82" s="3"/>
      <c r="L82" s="3"/>
      <c r="M82" s="3"/>
      <c r="N82" s="3"/>
      <c r="O82" s="3"/>
      <c r="P82" s="3"/>
      <c r="Q82" s="3"/>
      <c r="R82" s="3"/>
      <c r="S82" s="3"/>
    </row>
    <row r="83" spans="1:19" ht="21.75" customHeight="1">
      <c r="A83" s="133"/>
      <c r="B83" s="74"/>
      <c r="C83" s="134"/>
      <c r="D83" s="127"/>
      <c r="E83" s="129"/>
      <c r="F83" s="131"/>
      <c r="G83" s="77">
        <f t="shared" si="1"/>
        <v>0</v>
      </c>
      <c r="H83" s="125"/>
      <c r="I83" s="125"/>
      <c r="K83" s="3"/>
      <c r="L83" s="3"/>
      <c r="M83" s="3"/>
      <c r="N83" s="3"/>
      <c r="O83" s="3"/>
      <c r="P83" s="3"/>
      <c r="Q83" s="3"/>
      <c r="R83" s="3"/>
      <c r="S83" s="3"/>
    </row>
    <row r="84" spans="1:19" ht="21.75" customHeight="1">
      <c r="A84" s="132">
        <v>12</v>
      </c>
      <c r="B84" s="74"/>
      <c r="C84" s="134"/>
      <c r="D84" s="126"/>
      <c r="E84" s="128"/>
      <c r="F84" s="130" t="str">
        <f>IF(COUNTA(B84:D85)&gt;0,INDEX($C$129:$C$136,$C$56),"")</f>
        <v/>
      </c>
      <c r="G84" s="77">
        <f t="shared" si="1"/>
        <v>0</v>
      </c>
      <c r="H84" s="125">
        <f>C84</f>
        <v>0</v>
      </c>
      <c r="I84" s="125">
        <f>D84</f>
        <v>0</v>
      </c>
      <c r="K84" s="3"/>
      <c r="L84" s="3"/>
      <c r="M84" s="3"/>
      <c r="N84" s="3"/>
      <c r="O84" s="3"/>
      <c r="P84" s="3"/>
      <c r="Q84" s="3"/>
      <c r="R84" s="3"/>
      <c r="S84" s="3"/>
    </row>
    <row r="85" spans="1:19" ht="21.75" customHeight="1">
      <c r="A85" s="133"/>
      <c r="B85" s="74"/>
      <c r="C85" s="134"/>
      <c r="D85" s="127"/>
      <c r="E85" s="129"/>
      <c r="F85" s="131"/>
      <c r="G85" s="77">
        <f t="shared" si="1"/>
        <v>0</v>
      </c>
      <c r="H85" s="125"/>
      <c r="I85" s="125"/>
      <c r="K85" s="3"/>
      <c r="L85" s="3"/>
      <c r="M85" s="3"/>
      <c r="N85" s="3"/>
      <c r="O85" s="3"/>
      <c r="P85" s="3"/>
      <c r="Q85" s="3"/>
      <c r="R85" s="3"/>
      <c r="S85" s="3"/>
    </row>
    <row r="86" spans="1:19" ht="21.75" customHeight="1">
      <c r="A86" s="132">
        <v>13</v>
      </c>
      <c r="B86" s="74"/>
      <c r="C86" s="134"/>
      <c r="D86" s="126"/>
      <c r="E86" s="128"/>
      <c r="F86" s="130" t="str">
        <f>IF(COUNTA(B86:D87)&gt;0,INDEX($C$129:$C$136,$C$56),"")</f>
        <v/>
      </c>
      <c r="G86" s="77">
        <f t="shared" si="1"/>
        <v>0</v>
      </c>
      <c r="H86" s="125">
        <f>C86</f>
        <v>0</v>
      </c>
      <c r="I86" s="125">
        <f>D86</f>
        <v>0</v>
      </c>
      <c r="K86" s="3"/>
      <c r="L86" s="3"/>
      <c r="M86" s="3"/>
      <c r="N86" s="3"/>
      <c r="O86" s="3"/>
      <c r="P86" s="3"/>
      <c r="Q86" s="3"/>
      <c r="R86" s="3"/>
      <c r="S86" s="3"/>
    </row>
    <row r="87" spans="1:19" ht="21.75" customHeight="1">
      <c r="A87" s="133"/>
      <c r="B87" s="74"/>
      <c r="C87" s="134"/>
      <c r="D87" s="127"/>
      <c r="E87" s="129"/>
      <c r="F87" s="131"/>
      <c r="G87" s="77">
        <f t="shared" si="1"/>
        <v>0</v>
      </c>
      <c r="H87" s="125"/>
      <c r="I87" s="125"/>
      <c r="K87" s="3"/>
      <c r="L87" s="3"/>
      <c r="M87" s="3"/>
      <c r="N87" s="3"/>
      <c r="O87" s="3"/>
      <c r="P87" s="3"/>
      <c r="Q87" s="3"/>
      <c r="R87" s="3"/>
      <c r="S87" s="3"/>
    </row>
    <row r="88" spans="1:19" ht="21.75" customHeight="1">
      <c r="A88" s="132">
        <v>14</v>
      </c>
      <c r="B88" s="74"/>
      <c r="C88" s="134"/>
      <c r="D88" s="126"/>
      <c r="E88" s="128"/>
      <c r="F88" s="130" t="str">
        <f>IF(COUNTA(B88:D89)&gt;0,INDEX($C$129:$C$136,$C$56),"")</f>
        <v/>
      </c>
      <c r="G88" s="77">
        <f t="shared" si="1"/>
        <v>0</v>
      </c>
      <c r="H88" s="125">
        <f>C88</f>
        <v>0</v>
      </c>
      <c r="I88" s="125">
        <f>D88</f>
        <v>0</v>
      </c>
      <c r="K88" s="3"/>
      <c r="L88" s="3"/>
      <c r="M88" s="3"/>
      <c r="N88" s="3"/>
      <c r="O88" s="3"/>
      <c r="P88" s="3"/>
      <c r="Q88" s="3"/>
      <c r="R88" s="3"/>
      <c r="S88" s="3"/>
    </row>
    <row r="89" spans="1:19" ht="21.75" customHeight="1">
      <c r="A89" s="133"/>
      <c r="B89" s="74"/>
      <c r="C89" s="134"/>
      <c r="D89" s="127"/>
      <c r="E89" s="129"/>
      <c r="F89" s="131"/>
      <c r="G89" s="77">
        <f t="shared" si="1"/>
        <v>0</v>
      </c>
      <c r="H89" s="125"/>
      <c r="I89" s="125"/>
      <c r="K89" s="3"/>
      <c r="L89" s="3"/>
      <c r="M89" s="3"/>
      <c r="N89" s="3"/>
      <c r="O89" s="3"/>
      <c r="P89" s="3"/>
      <c r="Q89" s="3"/>
      <c r="R89" s="3"/>
      <c r="S89" s="3"/>
    </row>
    <row r="90" spans="1:19" ht="21.75" customHeight="1">
      <c r="A90" s="132">
        <v>15</v>
      </c>
      <c r="B90" s="74"/>
      <c r="C90" s="134"/>
      <c r="D90" s="126"/>
      <c r="E90" s="128"/>
      <c r="F90" s="130" t="str">
        <f>IF(COUNTA(B90:D91)&gt;0,INDEX($C$129:$C$136,$C$56),"")</f>
        <v/>
      </c>
      <c r="G90" s="77">
        <f t="shared" si="1"/>
        <v>0</v>
      </c>
      <c r="H90" s="125">
        <f>C90</f>
        <v>0</v>
      </c>
      <c r="I90" s="125">
        <f>D90</f>
        <v>0</v>
      </c>
      <c r="K90" s="3"/>
      <c r="L90" s="3"/>
      <c r="M90" s="3"/>
      <c r="N90" s="3"/>
      <c r="O90" s="3"/>
      <c r="P90" s="3"/>
      <c r="Q90" s="3"/>
      <c r="R90" s="3"/>
      <c r="S90" s="3"/>
    </row>
    <row r="91" spans="1:19" ht="21.75" customHeight="1">
      <c r="A91" s="133"/>
      <c r="B91" s="74"/>
      <c r="C91" s="134"/>
      <c r="D91" s="127"/>
      <c r="E91" s="129"/>
      <c r="F91" s="131"/>
      <c r="G91" s="77">
        <f t="shared" si="1"/>
        <v>0</v>
      </c>
      <c r="H91" s="125"/>
      <c r="I91" s="125"/>
      <c r="K91" s="3"/>
      <c r="L91" s="3"/>
      <c r="M91" s="3"/>
      <c r="N91" s="3"/>
      <c r="O91" s="3"/>
      <c r="P91" s="3"/>
      <c r="Q91" s="3"/>
      <c r="R91" s="3"/>
      <c r="S91" s="3"/>
    </row>
    <row r="92" spans="1:19" ht="18" thickBot="1">
      <c r="A92" s="66"/>
      <c r="B92" s="78"/>
      <c r="C92" s="66"/>
      <c r="D92" s="66"/>
      <c r="E92" s="66"/>
      <c r="F92" s="66"/>
      <c r="G92" s="66"/>
      <c r="H92" s="66"/>
      <c r="I92" s="66"/>
      <c r="K92" s="3"/>
      <c r="L92" s="3"/>
      <c r="M92" s="3"/>
      <c r="N92" s="3"/>
      <c r="O92" s="3"/>
      <c r="P92" s="3"/>
      <c r="Q92" s="3"/>
      <c r="R92" s="3"/>
      <c r="S92" s="3"/>
    </row>
    <row r="93" spans="1:19" ht="24" customHeight="1">
      <c r="A93" s="79" t="s">
        <v>58</v>
      </c>
      <c r="B93" s="80" t="s">
        <v>109</v>
      </c>
      <c r="C93" s="80" t="s">
        <v>110</v>
      </c>
      <c r="D93" s="80"/>
      <c r="E93" s="81" t="s">
        <v>12</v>
      </c>
      <c r="F93" s="66"/>
      <c r="G93" s="66"/>
      <c r="H93" s="66"/>
      <c r="I93" s="66"/>
      <c r="K93" s="3"/>
      <c r="L93" s="3"/>
      <c r="M93" s="3"/>
      <c r="N93" s="3"/>
      <c r="O93" s="3"/>
      <c r="P93" s="3"/>
      <c r="Q93" s="3"/>
      <c r="R93" s="3"/>
      <c r="S93" s="3"/>
    </row>
    <row r="94" spans="1:19" ht="24" customHeight="1" thickBot="1">
      <c r="A94" s="82">
        <f>COUNTA(C62:C91)</f>
        <v>0</v>
      </c>
      <c r="B94" s="83" t="s">
        <v>98</v>
      </c>
      <c r="C94" s="84">
        <f>IF(C56=1,0,IF(OR(C56=2,C56=4,C56=6,C56=7),4000,4000))</f>
        <v>0</v>
      </c>
      <c r="D94" s="83" t="s">
        <v>99</v>
      </c>
      <c r="E94" s="85">
        <f>A94*C94</f>
        <v>0</v>
      </c>
      <c r="F94" s="66"/>
      <c r="G94" s="66"/>
      <c r="H94" s="66"/>
      <c r="I94" s="66"/>
      <c r="K94" s="3"/>
      <c r="L94" s="3"/>
      <c r="M94" s="3"/>
      <c r="N94" s="3"/>
      <c r="O94" s="3"/>
      <c r="P94" s="3"/>
      <c r="Q94" s="3"/>
      <c r="R94" s="3"/>
      <c r="S94" s="3"/>
    </row>
    <row r="95" spans="1:19" ht="17.25">
      <c r="A95" s="66"/>
      <c r="B95" s="78"/>
      <c r="C95" s="66"/>
      <c r="D95" s="66"/>
      <c r="E95" s="66"/>
      <c r="F95" s="66"/>
      <c r="G95" s="66"/>
      <c r="H95" s="66"/>
      <c r="I95" s="66"/>
      <c r="K95" s="3"/>
      <c r="L95" s="3"/>
      <c r="M95" s="3"/>
      <c r="N95" s="3"/>
      <c r="O95" s="3"/>
      <c r="P95" s="3"/>
      <c r="Q95" s="3"/>
      <c r="R95" s="3"/>
      <c r="S95" s="3"/>
    </row>
    <row r="96" spans="1:19" ht="22.5" customHeight="1">
      <c r="A96" s="108" t="s">
        <v>13</v>
      </c>
      <c r="B96" s="108"/>
      <c r="C96" s="108"/>
      <c r="D96" s="108"/>
      <c r="E96" s="108"/>
      <c r="F96" s="108"/>
      <c r="G96" s="108"/>
      <c r="H96" s="108"/>
      <c r="I96" s="108"/>
      <c r="K96" s="3"/>
      <c r="L96" s="3"/>
      <c r="M96" s="3"/>
      <c r="N96" s="3"/>
      <c r="O96" s="3"/>
      <c r="P96" s="3"/>
      <c r="Q96" s="3"/>
      <c r="R96" s="3"/>
      <c r="S96" s="3"/>
    </row>
    <row r="97" spans="11:19">
      <c r="K97" s="3"/>
      <c r="L97" s="3"/>
      <c r="M97" s="3"/>
      <c r="N97" s="3"/>
      <c r="O97" s="3"/>
      <c r="P97" s="3"/>
      <c r="Q97" s="3"/>
      <c r="R97" s="3"/>
      <c r="S97" s="3"/>
    </row>
    <row r="98" spans="11:19" ht="48.75" customHeight="1">
      <c r="K98" s="3"/>
      <c r="L98" s="3"/>
      <c r="M98" s="3"/>
      <c r="N98" s="3"/>
      <c r="O98" s="3"/>
      <c r="P98" s="3"/>
      <c r="Q98" s="3"/>
      <c r="R98" s="3"/>
      <c r="S98" s="3"/>
    </row>
    <row r="99" spans="11:19" ht="48.75" customHeight="1">
      <c r="K99" s="3"/>
      <c r="L99" s="3"/>
      <c r="M99" s="3"/>
      <c r="N99" s="3"/>
      <c r="O99" s="3"/>
      <c r="P99" s="3"/>
      <c r="Q99" s="3"/>
      <c r="R99" s="3"/>
      <c r="S99" s="3"/>
    </row>
    <row r="100" spans="11:19" ht="48.75" customHeight="1">
      <c r="K100" s="3"/>
      <c r="L100" s="3"/>
      <c r="M100" s="3"/>
      <c r="N100" s="3"/>
      <c r="O100" s="3"/>
      <c r="P100" s="3"/>
      <c r="Q100" s="3"/>
      <c r="R100" s="3"/>
      <c r="S100" s="3"/>
    </row>
    <row r="101" spans="11:19" ht="48.75" customHeight="1">
      <c r="K101" s="3"/>
      <c r="L101" s="3"/>
      <c r="M101" s="3"/>
      <c r="N101" s="3"/>
      <c r="O101" s="3"/>
      <c r="P101" s="3"/>
      <c r="Q101" s="3"/>
      <c r="R101" s="3"/>
      <c r="S101" s="3"/>
    </row>
    <row r="102" spans="11:19" ht="48.75" customHeight="1">
      <c r="K102" s="3"/>
      <c r="L102" s="3"/>
      <c r="M102" s="3"/>
      <c r="N102" s="3"/>
      <c r="O102" s="3"/>
      <c r="P102" s="3"/>
      <c r="Q102" s="3"/>
      <c r="R102" s="3"/>
      <c r="S102" s="3"/>
    </row>
    <row r="103" spans="11:19" ht="48.75" customHeight="1">
      <c r="K103" s="3"/>
      <c r="L103" s="3"/>
      <c r="M103" s="3"/>
      <c r="N103" s="3"/>
      <c r="O103" s="3"/>
      <c r="P103" s="3"/>
      <c r="Q103" s="3"/>
      <c r="R103" s="3"/>
      <c r="S103" s="3"/>
    </row>
    <row r="104" spans="11:19" ht="48.75" customHeight="1">
      <c r="K104" s="3"/>
      <c r="L104" s="3"/>
      <c r="M104" s="3"/>
      <c r="N104" s="3"/>
      <c r="O104" s="3"/>
      <c r="P104" s="3"/>
      <c r="Q104" s="3"/>
      <c r="R104" s="3"/>
      <c r="S104" s="3"/>
    </row>
    <row r="105" spans="11:19" ht="48.75" customHeight="1">
      <c r="K105" s="3"/>
      <c r="L105" s="3"/>
      <c r="M105" s="3"/>
      <c r="N105" s="3"/>
      <c r="O105" s="3"/>
      <c r="P105" s="3"/>
      <c r="Q105" s="3"/>
      <c r="R105" s="3"/>
      <c r="S105" s="3"/>
    </row>
    <row r="106" spans="11:19" ht="48.75" customHeight="1">
      <c r="K106" s="3"/>
      <c r="L106" s="3"/>
      <c r="M106" s="3"/>
      <c r="N106" s="3"/>
      <c r="O106" s="3"/>
      <c r="P106" s="3"/>
      <c r="Q106" s="3"/>
      <c r="R106" s="3"/>
      <c r="S106" s="3"/>
    </row>
    <row r="107" spans="11:19" ht="48.75" customHeight="1">
      <c r="K107" s="3"/>
      <c r="L107" s="3"/>
      <c r="M107" s="3"/>
      <c r="N107" s="3"/>
      <c r="O107" s="3"/>
      <c r="P107" s="3"/>
      <c r="Q107" s="3"/>
      <c r="R107" s="3"/>
      <c r="S107" s="3"/>
    </row>
    <row r="108" spans="11:19" ht="48.75" customHeight="1">
      <c r="K108" s="3"/>
      <c r="L108" s="3"/>
      <c r="M108" s="3"/>
      <c r="N108" s="3"/>
      <c r="O108" s="3"/>
      <c r="P108" s="3"/>
      <c r="Q108" s="3"/>
      <c r="R108" s="3"/>
      <c r="S108" s="3"/>
    </row>
    <row r="109" spans="11:19" ht="48.75" customHeight="1">
      <c r="K109" s="3"/>
      <c r="L109" s="3"/>
      <c r="M109" s="3"/>
      <c r="N109" s="3"/>
      <c r="O109" s="3"/>
      <c r="P109" s="3"/>
      <c r="Q109" s="3"/>
      <c r="R109" s="3"/>
      <c r="S109" s="3"/>
    </row>
    <row r="110" spans="11:19">
      <c r="K110" s="3"/>
      <c r="L110" s="3"/>
      <c r="M110" s="3"/>
      <c r="N110" s="3"/>
      <c r="O110" s="3"/>
      <c r="P110" s="3"/>
      <c r="Q110" s="3"/>
      <c r="R110" s="3"/>
      <c r="S110" s="3"/>
    </row>
    <row r="111" spans="11:19">
      <c r="K111" s="3"/>
      <c r="L111" s="3"/>
      <c r="M111" s="3"/>
      <c r="N111" s="3"/>
      <c r="O111" s="3"/>
      <c r="P111" s="3"/>
      <c r="Q111" s="3"/>
      <c r="R111" s="3"/>
      <c r="S111" s="3"/>
    </row>
    <row r="112" spans="11:19">
      <c r="K112" s="3"/>
      <c r="L112" s="3"/>
      <c r="M112" s="3"/>
      <c r="N112" s="3"/>
      <c r="O112" s="3"/>
      <c r="P112" s="3"/>
      <c r="Q112" s="3"/>
      <c r="R112" s="3"/>
      <c r="S112" s="3"/>
    </row>
    <row r="113" spans="1:19">
      <c r="K113" s="3"/>
      <c r="L113" s="3"/>
      <c r="M113" s="3"/>
      <c r="N113" s="3"/>
      <c r="O113" s="3"/>
      <c r="P113" s="3"/>
      <c r="Q113" s="3"/>
      <c r="R113" s="3"/>
      <c r="S113" s="3"/>
    </row>
    <row r="114" spans="1:19">
      <c r="K114" s="3"/>
      <c r="L114" s="3"/>
      <c r="M114" s="3"/>
      <c r="N114" s="3"/>
      <c r="O114" s="3"/>
      <c r="P114" s="3"/>
      <c r="Q114" s="3"/>
      <c r="R114" s="3"/>
      <c r="S114" s="3"/>
    </row>
    <row r="115" spans="1:19">
      <c r="K115" s="3"/>
      <c r="L115" s="3"/>
      <c r="M115" s="3"/>
      <c r="N115" s="3"/>
      <c r="O115" s="3"/>
      <c r="P115" s="3"/>
      <c r="Q115" s="3"/>
      <c r="R115" s="3"/>
      <c r="S115" s="3"/>
    </row>
    <row r="116" spans="1:19">
      <c r="K116" s="3"/>
      <c r="L116" s="3"/>
      <c r="M116" s="3"/>
      <c r="N116" s="3"/>
      <c r="O116" s="3"/>
      <c r="P116" s="3"/>
      <c r="Q116" s="3"/>
      <c r="R116" s="3"/>
      <c r="S116" s="3"/>
    </row>
    <row r="117" spans="1:19">
      <c r="K117" s="3"/>
      <c r="L117" s="3"/>
      <c r="M117" s="3"/>
      <c r="N117" s="3"/>
      <c r="O117" s="3"/>
      <c r="P117" s="3"/>
      <c r="Q117" s="3"/>
      <c r="R117" s="3"/>
      <c r="S117" s="3"/>
    </row>
    <row r="118" spans="1:19">
      <c r="K118" s="3"/>
      <c r="L118" s="3"/>
      <c r="M118" s="3"/>
      <c r="N118" s="3"/>
      <c r="O118" s="3"/>
      <c r="P118" s="3"/>
      <c r="Q118" s="3"/>
      <c r="R118" s="3"/>
      <c r="S118" s="3"/>
    </row>
    <row r="119" spans="1:19">
      <c r="K119" s="3"/>
      <c r="L119" s="3"/>
      <c r="M119" s="3"/>
      <c r="N119" s="3"/>
      <c r="O119" s="3"/>
      <c r="P119" s="3"/>
      <c r="Q119" s="3"/>
      <c r="R119" s="3"/>
      <c r="S119" s="3"/>
    </row>
    <row r="120" spans="1:19">
      <c r="K120" s="3"/>
      <c r="L120" s="3"/>
      <c r="M120" s="3"/>
      <c r="N120" s="3"/>
      <c r="O120" s="3"/>
      <c r="P120" s="3"/>
      <c r="Q120" s="3"/>
      <c r="R120" s="3"/>
      <c r="S120" s="3"/>
    </row>
    <row r="121" spans="1:19">
      <c r="K121" s="3"/>
      <c r="L121" s="3"/>
      <c r="M121" s="3"/>
      <c r="N121" s="3"/>
      <c r="O121" s="3"/>
      <c r="P121" s="3"/>
      <c r="Q121" s="3"/>
      <c r="R121" s="3"/>
      <c r="S121" s="3"/>
    </row>
    <row r="122" spans="1:19">
      <c r="K122" s="3"/>
      <c r="L122" s="3"/>
      <c r="M122" s="3"/>
      <c r="N122" s="3"/>
      <c r="O122" s="3"/>
      <c r="P122" s="3"/>
      <c r="Q122" s="3"/>
      <c r="R122" s="3"/>
      <c r="S122" s="3"/>
    </row>
    <row r="123" spans="1:19">
      <c r="K123" s="3"/>
      <c r="L123" s="3"/>
      <c r="M123" s="3"/>
      <c r="N123" s="3"/>
      <c r="O123" s="3"/>
      <c r="P123" s="3"/>
      <c r="Q123" s="3"/>
      <c r="R123" s="3"/>
      <c r="S123" s="3"/>
    </row>
    <row r="124" spans="1:19">
      <c r="K124" s="3"/>
      <c r="L124" s="3"/>
      <c r="M124" s="3"/>
      <c r="N124" s="3"/>
      <c r="O124" s="3"/>
      <c r="P124" s="3"/>
      <c r="Q124" s="3"/>
      <c r="R124" s="3"/>
      <c r="S124" s="3"/>
    </row>
    <row r="125" spans="1:19">
      <c r="K125" s="3"/>
      <c r="L125" s="3"/>
      <c r="M125" s="3"/>
      <c r="N125" s="3"/>
      <c r="O125" s="3"/>
      <c r="P125" s="3"/>
      <c r="Q125" s="3"/>
      <c r="R125" s="3"/>
      <c r="S125" s="3"/>
    </row>
    <row r="126" spans="1:19">
      <c r="K126" s="3"/>
      <c r="L126" s="3"/>
      <c r="M126" s="3"/>
      <c r="N126" s="3"/>
      <c r="O126" s="3"/>
      <c r="P126" s="3"/>
      <c r="Q126" s="3"/>
      <c r="R126" s="3"/>
      <c r="S126" s="3"/>
    </row>
    <row r="127" spans="1:19">
      <c r="K127" s="3"/>
      <c r="L127" s="3"/>
      <c r="M127" s="3"/>
      <c r="N127" s="3"/>
      <c r="O127" s="3"/>
      <c r="P127" s="3"/>
      <c r="Q127" s="3"/>
      <c r="R127" s="3"/>
      <c r="S127" s="3"/>
    </row>
    <row r="128" spans="1:19" hidden="1">
      <c r="A128" s="45" t="s">
        <v>15</v>
      </c>
      <c r="B128" s="45" t="s">
        <v>16</v>
      </c>
      <c r="C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idden="1">
      <c r="A129" s="45"/>
      <c r="B129" s="45"/>
      <c r="C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 hidden="1" customHeight="1">
      <c r="A130" s="47" t="s">
        <v>48</v>
      </c>
      <c r="B130" s="45" t="s">
        <v>59</v>
      </c>
      <c r="C130" s="3" t="s">
        <v>111</v>
      </c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 hidden="1">
      <c r="A131" s="47" t="s">
        <v>18</v>
      </c>
      <c r="B131" s="45" t="s">
        <v>61</v>
      </c>
      <c r="C131" s="3" t="s">
        <v>112</v>
      </c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25.5" hidden="1">
      <c r="A132" s="47" t="s">
        <v>20</v>
      </c>
      <c r="B132" s="45" t="s">
        <v>63</v>
      </c>
      <c r="C132" s="44" t="s">
        <v>113</v>
      </c>
    </row>
    <row r="133" spans="1:19" hidden="1">
      <c r="A133" s="3" t="s">
        <v>21</v>
      </c>
      <c r="B133" s="45" t="s">
        <v>65</v>
      </c>
      <c r="C133" s="3" t="s">
        <v>114</v>
      </c>
    </row>
    <row r="134" spans="1:19" ht="12.75" hidden="1">
      <c r="A134" s="47" t="s">
        <v>23</v>
      </c>
      <c r="B134" s="45" t="s">
        <v>67</v>
      </c>
      <c r="C134" s="44" t="s">
        <v>115</v>
      </c>
    </row>
    <row r="135" spans="1:19" hidden="1">
      <c r="A135" s="3" t="s">
        <v>27</v>
      </c>
      <c r="B135" s="45" t="s">
        <v>69</v>
      </c>
      <c r="C135" s="3" t="s">
        <v>116</v>
      </c>
    </row>
    <row r="136" spans="1:19" ht="24" hidden="1">
      <c r="A136" s="48" t="s">
        <v>25</v>
      </c>
      <c r="B136" s="45" t="s">
        <v>70</v>
      </c>
      <c r="C136" s="3" t="s">
        <v>117</v>
      </c>
      <c r="K136" s="45" t="s">
        <v>15</v>
      </c>
      <c r="L136" s="45" t="s">
        <v>16</v>
      </c>
      <c r="M136" s="3"/>
    </row>
    <row r="137" spans="1:19" ht="24" hidden="1">
      <c r="A137" s="48" t="s">
        <v>28</v>
      </c>
      <c r="B137" s="45"/>
      <c r="C137" s="3"/>
      <c r="K137" s="45"/>
      <c r="L137" s="45"/>
      <c r="M137" s="3"/>
    </row>
    <row r="138" spans="1:19" ht="37.5" hidden="1">
      <c r="A138" s="47" t="s">
        <v>50</v>
      </c>
      <c r="B138" s="45"/>
      <c r="C138" s="3"/>
      <c r="K138" s="47" t="s">
        <v>48</v>
      </c>
      <c r="L138" s="45" t="s">
        <v>59</v>
      </c>
      <c r="M138" s="3" t="s">
        <v>60</v>
      </c>
    </row>
    <row r="139" spans="1:19" ht="24.75" hidden="1">
      <c r="A139" s="48" t="s">
        <v>29</v>
      </c>
      <c r="B139" s="45"/>
      <c r="C139" s="3"/>
      <c r="K139" s="47" t="s">
        <v>18</v>
      </c>
      <c r="L139" s="45" t="s">
        <v>61</v>
      </c>
      <c r="M139" s="3" t="s">
        <v>62</v>
      </c>
    </row>
    <row r="140" spans="1:19" ht="36.75" hidden="1">
      <c r="A140" s="48" t="s">
        <v>30</v>
      </c>
      <c r="B140" s="45"/>
      <c r="C140" s="3"/>
      <c r="K140" s="47" t="s">
        <v>20</v>
      </c>
      <c r="L140" s="45" t="s">
        <v>63</v>
      </c>
      <c r="M140" s="44" t="s">
        <v>64</v>
      </c>
    </row>
    <row r="141" spans="1:19" ht="24" hidden="1">
      <c r="A141" s="48" t="s">
        <v>31</v>
      </c>
      <c r="B141" s="45"/>
      <c r="C141" s="3"/>
      <c r="K141" s="3" t="s">
        <v>21</v>
      </c>
      <c r="L141" s="45" t="s">
        <v>65</v>
      </c>
      <c r="M141" s="3" t="s">
        <v>66</v>
      </c>
    </row>
    <row r="142" spans="1:19" ht="24.75" hidden="1">
      <c r="A142" s="48" t="s">
        <v>51</v>
      </c>
      <c r="B142" s="45"/>
      <c r="C142" s="3"/>
      <c r="K142" s="47" t="s">
        <v>23</v>
      </c>
      <c r="L142" s="45" t="s">
        <v>67</v>
      </c>
      <c r="M142" s="44" t="s">
        <v>68</v>
      </c>
    </row>
    <row r="143" spans="1:19" ht="24.75" hidden="1">
      <c r="A143" s="48" t="s">
        <v>52</v>
      </c>
      <c r="B143" s="45"/>
      <c r="C143" s="3"/>
      <c r="K143" s="3" t="s">
        <v>27</v>
      </c>
      <c r="L143" s="45" t="s">
        <v>81</v>
      </c>
      <c r="M143" s="3" t="s">
        <v>82</v>
      </c>
    </row>
    <row r="144" spans="1:19" ht="24" hidden="1">
      <c r="A144" s="48" t="s">
        <v>32</v>
      </c>
      <c r="B144" s="45"/>
      <c r="C144" s="3"/>
      <c r="K144" s="48" t="s">
        <v>25</v>
      </c>
      <c r="L144" s="45" t="s">
        <v>83</v>
      </c>
      <c r="M144" s="3" t="s">
        <v>84</v>
      </c>
    </row>
    <row r="145" spans="1:13" ht="24" hidden="1">
      <c r="A145" s="48" t="s">
        <v>33</v>
      </c>
      <c r="B145" s="45"/>
      <c r="C145" s="3"/>
      <c r="K145" s="48" t="s">
        <v>28</v>
      </c>
      <c r="L145" s="45"/>
      <c r="M145" s="3"/>
    </row>
    <row r="146" spans="1:13" ht="36.75" hidden="1">
      <c r="A146" s="3" t="s">
        <v>34</v>
      </c>
      <c r="B146" s="45"/>
      <c r="C146" s="3"/>
      <c r="K146" s="47" t="s">
        <v>50</v>
      </c>
      <c r="L146" s="45"/>
      <c r="M146" s="3"/>
    </row>
    <row r="147" spans="1:13" ht="24.75" hidden="1">
      <c r="A147" s="48" t="s">
        <v>53</v>
      </c>
      <c r="K147" s="48" t="s">
        <v>29</v>
      </c>
      <c r="L147" s="45"/>
      <c r="M147" s="3"/>
    </row>
    <row r="148" spans="1:13" ht="48" hidden="1">
      <c r="A148" s="48" t="s">
        <v>36</v>
      </c>
      <c r="K148" s="48" t="s">
        <v>30</v>
      </c>
      <c r="L148" s="45"/>
      <c r="M148" s="3"/>
    </row>
    <row r="149" spans="1:13" ht="24" hidden="1">
      <c r="A149" s="3" t="s">
        <v>35</v>
      </c>
      <c r="K149" s="48" t="s">
        <v>31</v>
      </c>
      <c r="L149" s="45"/>
      <c r="M149" s="3"/>
    </row>
    <row r="150" spans="1:13" ht="36.75" hidden="1">
      <c r="A150" s="48" t="s">
        <v>37</v>
      </c>
      <c r="K150" s="48" t="s">
        <v>51</v>
      </c>
      <c r="L150" s="45"/>
      <c r="M150" s="3"/>
    </row>
    <row r="151" spans="1:13" ht="24.75" hidden="1">
      <c r="K151" s="48" t="s">
        <v>52</v>
      </c>
      <c r="L151" s="45"/>
      <c r="M151" s="3"/>
    </row>
    <row r="152" spans="1:13" ht="24" hidden="1">
      <c r="K152" s="48" t="s">
        <v>32</v>
      </c>
      <c r="L152" s="45"/>
      <c r="M152" s="3"/>
    </row>
    <row r="153" spans="1:13" ht="24" hidden="1">
      <c r="K153" s="48" t="s">
        <v>33</v>
      </c>
      <c r="L153" s="45"/>
      <c r="M153" s="3"/>
    </row>
    <row r="154" spans="1:13" hidden="1">
      <c r="K154" s="3" t="s">
        <v>34</v>
      </c>
      <c r="L154" s="45"/>
      <c r="M154" s="3"/>
    </row>
    <row r="155" spans="1:13" ht="24.75" hidden="1">
      <c r="K155" s="48" t="s">
        <v>53</v>
      </c>
    </row>
    <row r="156" spans="1:13" ht="48" hidden="1">
      <c r="K156" s="48" t="s">
        <v>36</v>
      </c>
    </row>
    <row r="157" spans="1:13" hidden="1">
      <c r="K157" s="3" t="s">
        <v>35</v>
      </c>
    </row>
    <row r="158" spans="1:13" ht="36" hidden="1">
      <c r="K158" s="48" t="s">
        <v>37</v>
      </c>
    </row>
    <row r="159" spans="1:13" hidden="1"/>
    <row r="160" spans="1:13" hidden="1"/>
  </sheetData>
  <mergeCells count="227">
    <mergeCell ref="C57:E57"/>
    <mergeCell ref="C58:E58"/>
    <mergeCell ref="C59:E59"/>
    <mergeCell ref="C54:H54"/>
    <mergeCell ref="H37:H38"/>
    <mergeCell ref="F33:F34"/>
    <mergeCell ref="H33:H34"/>
    <mergeCell ref="C45:C46"/>
    <mergeCell ref="D45:D46"/>
    <mergeCell ref="A51:I51"/>
    <mergeCell ref="A45:A46"/>
    <mergeCell ref="A54:B55"/>
    <mergeCell ref="F43:F44"/>
    <mergeCell ref="H43:H44"/>
    <mergeCell ref="I43:I44"/>
    <mergeCell ref="A43:A44"/>
    <mergeCell ref="A5:I5"/>
    <mergeCell ref="A6:I6"/>
    <mergeCell ref="A7:I7"/>
    <mergeCell ref="C12:E12"/>
    <mergeCell ref="C13:E13"/>
    <mergeCell ref="D43:D44"/>
    <mergeCell ref="F41:F42"/>
    <mergeCell ref="H41:H42"/>
    <mergeCell ref="I41:I42"/>
    <mergeCell ref="E41:E42"/>
    <mergeCell ref="E45:E46"/>
    <mergeCell ref="F45:F46"/>
    <mergeCell ref="H45:H46"/>
    <mergeCell ref="I45:I46"/>
    <mergeCell ref="C37:C38"/>
    <mergeCell ref="D37:D38"/>
    <mergeCell ref="E37:E38"/>
    <mergeCell ref="A39:A40"/>
    <mergeCell ref="C39:C40"/>
    <mergeCell ref="D39:D40"/>
    <mergeCell ref="E39:E40"/>
    <mergeCell ref="I35:I36"/>
    <mergeCell ref="A33:A34"/>
    <mergeCell ref="C33:C34"/>
    <mergeCell ref="C43:C44"/>
    <mergeCell ref="E33:E34"/>
    <mergeCell ref="A37:A38"/>
    <mergeCell ref="I37:I38"/>
    <mergeCell ref="F39:F40"/>
    <mergeCell ref="H39:H40"/>
    <mergeCell ref="I39:I40"/>
    <mergeCell ref="C35:C36"/>
    <mergeCell ref="D35:D36"/>
    <mergeCell ref="E35:E36"/>
    <mergeCell ref="E43:E44"/>
    <mergeCell ref="H35:H36"/>
    <mergeCell ref="A41:A42"/>
    <mergeCell ref="C41:C42"/>
    <mergeCell ref="D41:D42"/>
    <mergeCell ref="F37:F38"/>
    <mergeCell ref="D33:D34"/>
    <mergeCell ref="F29:F30"/>
    <mergeCell ref="H29:H30"/>
    <mergeCell ref="I33:I34"/>
    <mergeCell ref="A35:A36"/>
    <mergeCell ref="I29:I30"/>
    <mergeCell ref="A31:A32"/>
    <mergeCell ref="C31:C32"/>
    <mergeCell ref="D31:D32"/>
    <mergeCell ref="E31:E32"/>
    <mergeCell ref="F35:F36"/>
    <mergeCell ref="H31:H32"/>
    <mergeCell ref="I31:I32"/>
    <mergeCell ref="E27:E28"/>
    <mergeCell ref="F27:F28"/>
    <mergeCell ref="H27:H28"/>
    <mergeCell ref="I27:I28"/>
    <mergeCell ref="F31:F32"/>
    <mergeCell ref="A25:A26"/>
    <mergeCell ref="C25:C26"/>
    <mergeCell ref="A29:A30"/>
    <mergeCell ref="C29:C30"/>
    <mergeCell ref="D29:D30"/>
    <mergeCell ref="E29:E30"/>
    <mergeCell ref="A1:J1"/>
    <mergeCell ref="A2:I2"/>
    <mergeCell ref="A3:I3"/>
    <mergeCell ref="A4:I4"/>
    <mergeCell ref="H19:H20"/>
    <mergeCell ref="E23:E24"/>
    <mergeCell ref="F23:F24"/>
    <mergeCell ref="H23:H24"/>
    <mergeCell ref="I23:I24"/>
    <mergeCell ref="H21:H22"/>
    <mergeCell ref="I21:I22"/>
    <mergeCell ref="C14:E14"/>
    <mergeCell ref="I17:I18"/>
    <mergeCell ref="C17:C18"/>
    <mergeCell ref="A17:A18"/>
    <mergeCell ref="I19:I20"/>
    <mergeCell ref="C66:C67"/>
    <mergeCell ref="D64:D65"/>
    <mergeCell ref="F66:F67"/>
    <mergeCell ref="F62:F63"/>
    <mergeCell ref="E62:E63"/>
    <mergeCell ref="A23:A24"/>
    <mergeCell ref="H17:H18"/>
    <mergeCell ref="D17:D18"/>
    <mergeCell ref="E17:E18"/>
    <mergeCell ref="F17:F18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I62:I63"/>
    <mergeCell ref="H66:H67"/>
    <mergeCell ref="E64:E65"/>
    <mergeCell ref="F64:F65"/>
    <mergeCell ref="H64:H65"/>
    <mergeCell ref="I66:I67"/>
    <mergeCell ref="C23:C24"/>
    <mergeCell ref="D23:D24"/>
    <mergeCell ref="A96:I96"/>
    <mergeCell ref="A62:A63"/>
    <mergeCell ref="C62:C63"/>
    <mergeCell ref="D62:D63"/>
    <mergeCell ref="A64:A65"/>
    <mergeCell ref="C64:C65"/>
    <mergeCell ref="I64:I65"/>
    <mergeCell ref="H62:H63"/>
    <mergeCell ref="D25:D26"/>
    <mergeCell ref="E25:E26"/>
    <mergeCell ref="F25:F26"/>
    <mergeCell ref="H25:H26"/>
    <mergeCell ref="I25:I26"/>
    <mergeCell ref="A27:A28"/>
    <mergeCell ref="C27:C28"/>
    <mergeCell ref="D27:D28"/>
    <mergeCell ref="F68:F69"/>
    <mergeCell ref="H68:H69"/>
    <mergeCell ref="I68:I69"/>
    <mergeCell ref="D66:D67"/>
    <mergeCell ref="E66:E67"/>
    <mergeCell ref="A68:A69"/>
    <mergeCell ref="C68:C69"/>
    <mergeCell ref="D68:D69"/>
    <mergeCell ref="E68:E69"/>
    <mergeCell ref="A66:A67"/>
    <mergeCell ref="F70:F71"/>
    <mergeCell ref="H70:H71"/>
    <mergeCell ref="D70:D71"/>
    <mergeCell ref="E70:E71"/>
    <mergeCell ref="F74:F75"/>
    <mergeCell ref="H74:H75"/>
    <mergeCell ref="I70:I71"/>
    <mergeCell ref="A72:A73"/>
    <mergeCell ref="C72:C73"/>
    <mergeCell ref="D72:D73"/>
    <mergeCell ref="E72:E73"/>
    <mergeCell ref="F72:F73"/>
    <mergeCell ref="H72:H73"/>
    <mergeCell ref="I72:I73"/>
    <mergeCell ref="A70:A71"/>
    <mergeCell ref="C70:C71"/>
    <mergeCell ref="I74:I75"/>
    <mergeCell ref="A76:A77"/>
    <mergeCell ref="C76:C77"/>
    <mergeCell ref="D76:D77"/>
    <mergeCell ref="E76:E77"/>
    <mergeCell ref="F76:F77"/>
    <mergeCell ref="H76:H77"/>
    <mergeCell ref="I76:I77"/>
    <mergeCell ref="A74:A75"/>
    <mergeCell ref="C74:C75"/>
    <mergeCell ref="D74:D75"/>
    <mergeCell ref="E74:E75"/>
    <mergeCell ref="F78:F79"/>
    <mergeCell ref="H78:H79"/>
    <mergeCell ref="D78:D79"/>
    <mergeCell ref="E78:E79"/>
    <mergeCell ref="F82:F83"/>
    <mergeCell ref="H82:H83"/>
    <mergeCell ref="I78:I79"/>
    <mergeCell ref="A80:A81"/>
    <mergeCell ref="C80:C81"/>
    <mergeCell ref="D80:D81"/>
    <mergeCell ref="E80:E81"/>
    <mergeCell ref="F80:F81"/>
    <mergeCell ref="H80:H81"/>
    <mergeCell ref="I80:I81"/>
    <mergeCell ref="A78:A79"/>
    <mergeCell ref="C78:C79"/>
    <mergeCell ref="A86:A87"/>
    <mergeCell ref="A88:A89"/>
    <mergeCell ref="A90:A91"/>
    <mergeCell ref="C86:C87"/>
    <mergeCell ref="C90:C91"/>
    <mergeCell ref="C88:C89"/>
    <mergeCell ref="I82:I83"/>
    <mergeCell ref="A84:A85"/>
    <mergeCell ref="C84:C85"/>
    <mergeCell ref="D84:D85"/>
    <mergeCell ref="E84:E85"/>
    <mergeCell ref="F84:F85"/>
    <mergeCell ref="H84:H85"/>
    <mergeCell ref="I84:I85"/>
    <mergeCell ref="A82:A83"/>
    <mergeCell ref="C82:C83"/>
    <mergeCell ref="D82:D83"/>
    <mergeCell ref="E82:E83"/>
    <mergeCell ref="I90:I91"/>
    <mergeCell ref="D90:D91"/>
    <mergeCell ref="E90:E91"/>
    <mergeCell ref="F90:F91"/>
    <mergeCell ref="H90:H91"/>
    <mergeCell ref="F88:F89"/>
    <mergeCell ref="H88:H89"/>
    <mergeCell ref="I88:I89"/>
    <mergeCell ref="D86:D87"/>
    <mergeCell ref="E86:E87"/>
    <mergeCell ref="F86:F87"/>
    <mergeCell ref="H86:H87"/>
    <mergeCell ref="I86:I87"/>
    <mergeCell ref="D88:D89"/>
    <mergeCell ref="E88:E89"/>
  </mergeCells>
  <phoneticPr fontId="1"/>
  <printOptions horizontalCentered="1" verticalCentered="1"/>
  <pageMargins left="0.43307086614173229" right="0.31496062992125984" top="0.82677165354330717" bottom="0.51181102362204722" header="0.51181102362204722" footer="0.51181102362204722"/>
  <pageSetup paperSize="9" scale="86" orientation="portrait" blackAndWhite="1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4</xdr:col>
                    <xdr:colOff>628650</xdr:colOff>
                    <xdr:row>55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Drop Down 4">
              <controlPr defaultSize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4</xdr:col>
                    <xdr:colOff>619125</xdr:colOff>
                    <xdr:row>10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シングルス</vt:lpstr>
      <vt:lpstr>ダブルス</vt:lpstr>
      <vt:lpstr>シングルス!Print_Area</vt:lpstr>
      <vt:lpstr>ダブルス!Print_Area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Motomu</dc:creator>
  <cp:lastModifiedBy>FJ-USER</cp:lastModifiedBy>
  <cp:lastPrinted>2009-03-19T09:49:03Z</cp:lastPrinted>
  <dcterms:created xsi:type="dcterms:W3CDTF">2008-07-03T18:16:23Z</dcterms:created>
  <dcterms:modified xsi:type="dcterms:W3CDTF">2015-06-25T12:07:57Z</dcterms:modified>
</cp:coreProperties>
</file>